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480" yWindow="5520" windowWidth="11376" windowHeight="3252"/>
  </bookViews>
  <sheets>
    <sheet name="Казна  на 01.01.2021" sheetId="7" r:id="rId1"/>
    <sheet name="БП, концесс. согл.на 01.01.2021" sheetId="10" r:id="rId2"/>
  </sheets>
  <calcPr calcId="144525"/>
</workbook>
</file>

<file path=xl/calcChain.xml><?xml version="1.0" encoding="utf-8"?>
<calcChain xmlns="http://schemas.openxmlformats.org/spreadsheetml/2006/main">
  <c r="H1618" i="10" l="1"/>
  <c r="H1606" i="10"/>
  <c r="H1607" i="10"/>
  <c r="H1608" i="10"/>
  <c r="H1605" i="10"/>
  <c r="H1628" i="10"/>
  <c r="H1624" i="10"/>
  <c r="H1625" i="10"/>
  <c r="H1626" i="10"/>
  <c r="H1623" i="10"/>
  <c r="H1598" i="10"/>
  <c r="H1525" i="10"/>
  <c r="H1552" i="10"/>
  <c r="H1548" i="10"/>
  <c r="H1545" i="10"/>
  <c r="H1535" i="10"/>
  <c r="H1528" i="10"/>
  <c r="H1529" i="10"/>
  <c r="H1527" i="10"/>
  <c r="H1524" i="10"/>
  <c r="H1523" i="10"/>
  <c r="H1522" i="10"/>
  <c r="H1509" i="10"/>
  <c r="H1510" i="10"/>
  <c r="H1511" i="10"/>
  <c r="H1512" i="10"/>
  <c r="H1508" i="10"/>
  <c r="H1498" i="10"/>
  <c r="H1486" i="10"/>
  <c r="H1485" i="10"/>
  <c r="H1484" i="10"/>
  <c r="H1483" i="10"/>
  <c r="H1482" i="10"/>
  <c r="H1478" i="10"/>
  <c r="H1466" i="10"/>
  <c r="H1462" i="10"/>
  <c r="H1461" i="10"/>
  <c r="H1439" i="10"/>
  <c r="H1438" i="10"/>
  <c r="H1417" i="10"/>
  <c r="H1416" i="10"/>
  <c r="H1415" i="10"/>
  <c r="H1412" i="10"/>
  <c r="H1411" i="10"/>
  <c r="H1406" i="10"/>
  <c r="H1407" i="10"/>
  <c r="H1405" i="10"/>
  <c r="H1404" i="10"/>
  <c r="H1403" i="10"/>
  <c r="H1402" i="10"/>
  <c r="H1399" i="10"/>
  <c r="H1398" i="10"/>
  <c r="H1395" i="10"/>
  <c r="H1385" i="10"/>
  <c r="H1386" i="10"/>
  <c r="H1387" i="10"/>
  <c r="H1388" i="10"/>
  <c r="H1384" i="10"/>
  <c r="H1370" i="10"/>
  <c r="H1358" i="10"/>
  <c r="H1357" i="10"/>
  <c r="H1345" i="10"/>
  <c r="H1343" i="10"/>
  <c r="H1342" i="10"/>
  <c r="H1338" i="10"/>
  <c r="H1326" i="10"/>
  <c r="H1324" i="10"/>
  <c r="H1322" i="10"/>
  <c r="H1319" i="10"/>
  <c r="H1318" i="10"/>
  <c r="H1311" i="10"/>
  <c r="H1304" i="10"/>
  <c r="H1305" i="10"/>
  <c r="H1303" i="10"/>
  <c r="H1294" i="10"/>
  <c r="H1291" i="10"/>
  <c r="H1286" i="10"/>
  <c r="H1283" i="10"/>
  <c r="H1282" i="10"/>
  <c r="H1281" i="10"/>
  <c r="H1280" i="10"/>
  <c r="H1274" i="10"/>
  <c r="H1269" i="10"/>
  <c r="H1262" i="10"/>
  <c r="H1261" i="10"/>
  <c r="H1259" i="10"/>
  <c r="H1255" i="10"/>
  <c r="H1256" i="10"/>
  <c r="H1254" i="10"/>
  <c r="H1248" i="10"/>
  <c r="H1243" i="10"/>
  <c r="H1239" i="10"/>
  <c r="H1238" i="10"/>
  <c r="H1235" i="10"/>
  <c r="H1216" i="10"/>
  <c r="H1231" i="10"/>
  <c r="H1218" i="10"/>
  <c r="H1215" i="10"/>
  <c r="H1202" i="10"/>
  <c r="H1195" i="10"/>
  <c r="H1188" i="10"/>
  <c r="H1186" i="10"/>
  <c r="H1181" i="10"/>
  <c r="H1179" i="10"/>
  <c r="H1164" i="10"/>
  <c r="H1178" i="10"/>
  <c r="H1162" i="10"/>
  <c r="H1160" i="10"/>
  <c r="H1159" i="10"/>
  <c r="H1158" i="10"/>
  <c r="H1155" i="10"/>
  <c r="H1153" i="10"/>
  <c r="H1152" i="10"/>
  <c r="I1145" i="10"/>
  <c r="H1146" i="10"/>
  <c r="H1147" i="10"/>
  <c r="H1148" i="10"/>
  <c r="H1144" i="10"/>
  <c r="H1136" i="10"/>
  <c r="H1129" i="10"/>
  <c r="H1121" i="10"/>
  <c r="H1120" i="10"/>
  <c r="H1107" i="10"/>
  <c r="H1106" i="10"/>
  <c r="H1103" i="10"/>
  <c r="H1101" i="10"/>
  <c r="H1099" i="10"/>
  <c r="H1096" i="10"/>
  <c r="H1097" i="10"/>
  <c r="H1098" i="10"/>
  <c r="H1095" i="10"/>
  <c r="H1094" i="10"/>
  <c r="H1089" i="10"/>
  <c r="H1083" i="10"/>
  <c r="H1081" i="10"/>
  <c r="H1074" i="10"/>
  <c r="H1073" i="10"/>
  <c r="H1069" i="10"/>
  <c r="H1067" i="10"/>
  <c r="H1066" i="10"/>
  <c r="H1064" i="10"/>
  <c r="H1041" i="10"/>
  <c r="H1040" i="10"/>
  <c r="H1038" i="10"/>
  <c r="H1023" i="10"/>
  <c r="H1009" i="10"/>
  <c r="H1003" i="10"/>
  <c r="H1002" i="10"/>
  <c r="I972" i="10"/>
  <c r="I973" i="10"/>
  <c r="I974" i="10"/>
  <c r="I971" i="10"/>
  <c r="I963" i="10"/>
  <c r="I964" i="10"/>
  <c r="I965" i="10"/>
  <c r="I962" i="10"/>
  <c r="I954" i="10"/>
  <c r="I955" i="10"/>
  <c r="I956" i="10"/>
  <c r="I957" i="10"/>
  <c r="I958" i="10"/>
  <c r="I959" i="10"/>
  <c r="H967" i="10"/>
  <c r="H968" i="10"/>
  <c r="H969" i="10"/>
  <c r="H970" i="10"/>
  <c r="H966" i="10"/>
  <c r="H961" i="10"/>
  <c r="H960" i="10"/>
  <c r="I1570" i="10" l="1"/>
  <c r="I1571" i="10"/>
  <c r="I1555" i="10"/>
  <c r="I1556" i="10"/>
  <c r="I1557" i="10"/>
  <c r="I1558" i="10"/>
  <c r="I1559" i="10"/>
  <c r="I1560" i="10"/>
  <c r="I1561" i="10"/>
  <c r="I1562" i="10"/>
  <c r="I1563" i="10"/>
  <c r="I1564" i="10"/>
  <c r="I1565" i="10"/>
  <c r="I1566" i="10"/>
  <c r="I1567" i="10"/>
  <c r="I1568" i="10"/>
  <c r="I1569" i="10"/>
  <c r="I1554" i="10"/>
  <c r="H1553" i="10"/>
  <c r="J1169" i="7" l="1"/>
  <c r="J1170" i="7"/>
  <c r="J1171" i="7"/>
  <c r="J1021" i="7" l="1"/>
  <c r="J1022" i="7"/>
  <c r="J1023" i="7"/>
  <c r="J1024" i="7"/>
  <c r="J1020" i="7" l="1"/>
  <c r="G1829" i="10" l="1"/>
  <c r="H949" i="10"/>
  <c r="G949" i="10"/>
  <c r="I1573" i="7"/>
  <c r="H1573" i="7"/>
  <c r="J103" i="7" l="1"/>
  <c r="J104" i="7"/>
  <c r="J480" i="7"/>
  <c r="J481" i="7"/>
  <c r="J482" i="7"/>
  <c r="J483" i="7"/>
  <c r="J484" i="7"/>
  <c r="J485" i="7"/>
  <c r="J486" i="7"/>
  <c r="J487" i="7"/>
  <c r="J488" i="7"/>
  <c r="J489" i="7"/>
  <c r="J490" i="7"/>
  <c r="J491" i="7"/>
  <c r="J492" i="7"/>
  <c r="J493" i="7"/>
  <c r="J494" i="7"/>
  <c r="J495" i="7"/>
  <c r="J496" i="7"/>
  <c r="J497" i="7"/>
  <c r="J498" i="7"/>
  <c r="J499" i="7"/>
  <c r="J500" i="7"/>
  <c r="J501" i="7"/>
  <c r="J502" i="7"/>
  <c r="J503" i="7"/>
  <c r="J504" i="7"/>
  <c r="J505" i="7"/>
  <c r="J506" i="7"/>
  <c r="J507" i="7"/>
  <c r="J508" i="7"/>
  <c r="J509" i="7"/>
  <c r="J510" i="7"/>
  <c r="J511" i="7"/>
  <c r="J512" i="7"/>
  <c r="J513" i="7"/>
  <c r="J514" i="7"/>
  <c r="J515" i="7"/>
  <c r="J516" i="7"/>
  <c r="J517" i="7"/>
  <c r="J518" i="7"/>
  <c r="J519" i="7"/>
  <c r="J520" i="7"/>
  <c r="J521" i="7"/>
  <c r="J522" i="7"/>
  <c r="J523" i="7"/>
  <c r="J524" i="7"/>
  <c r="J525" i="7"/>
  <c r="J526" i="7"/>
  <c r="J527" i="7"/>
  <c r="J528" i="7"/>
  <c r="J529" i="7"/>
  <c r="J530" i="7"/>
  <c r="J531" i="7"/>
  <c r="J532" i="7"/>
  <c r="J533" i="7"/>
  <c r="J534" i="7"/>
  <c r="J535" i="7"/>
  <c r="J536" i="7"/>
  <c r="J537" i="7"/>
  <c r="J538" i="7"/>
  <c r="J539" i="7"/>
  <c r="J540" i="7"/>
  <c r="J541" i="7"/>
  <c r="J542" i="7"/>
  <c r="J543" i="7"/>
  <c r="J544" i="7"/>
  <c r="J545" i="7"/>
  <c r="J546" i="7"/>
  <c r="J547" i="7"/>
  <c r="J548" i="7"/>
  <c r="J549" i="7"/>
  <c r="J550" i="7"/>
  <c r="J551" i="7"/>
  <c r="J552" i="7"/>
  <c r="J553" i="7"/>
  <c r="J554" i="7"/>
  <c r="J555" i="7"/>
  <c r="J556" i="7"/>
  <c r="J557" i="7"/>
  <c r="J558" i="7"/>
  <c r="J559" i="7"/>
  <c r="J560" i="7"/>
  <c r="J561" i="7"/>
  <c r="J562" i="7"/>
  <c r="J563" i="7"/>
  <c r="J564" i="7"/>
  <c r="J565" i="7"/>
  <c r="J566" i="7"/>
  <c r="J567" i="7"/>
  <c r="J568" i="7"/>
  <c r="J569" i="7"/>
  <c r="J570" i="7"/>
  <c r="J571" i="7"/>
  <c r="J572" i="7"/>
  <c r="J573" i="7"/>
  <c r="J574" i="7"/>
  <c r="J575" i="7"/>
  <c r="J576" i="7"/>
  <c r="J577" i="7"/>
  <c r="J578" i="7"/>
  <c r="J579" i="7"/>
  <c r="J580" i="7"/>
  <c r="J581" i="7"/>
  <c r="J582" i="7"/>
  <c r="J583" i="7"/>
  <c r="J584" i="7"/>
  <c r="J585" i="7"/>
  <c r="J586" i="7"/>
  <c r="J587" i="7"/>
  <c r="J588" i="7"/>
  <c r="J589" i="7"/>
  <c r="J590" i="7"/>
  <c r="J591" i="7"/>
  <c r="J592" i="7"/>
  <c r="J593" i="7"/>
  <c r="J594" i="7"/>
  <c r="J595" i="7"/>
  <c r="J596" i="7"/>
  <c r="J597" i="7"/>
  <c r="J598" i="7"/>
  <c r="J599" i="7"/>
  <c r="J600" i="7"/>
  <c r="J601" i="7"/>
  <c r="J602" i="7"/>
  <c r="J603" i="7"/>
  <c r="J604" i="7"/>
  <c r="J605" i="7"/>
  <c r="J606" i="7"/>
  <c r="J607" i="7"/>
  <c r="J608" i="7"/>
  <c r="J609" i="7"/>
  <c r="J610" i="7"/>
  <c r="J611" i="7"/>
  <c r="J612" i="7"/>
  <c r="J613" i="7"/>
  <c r="J614" i="7"/>
  <c r="J615" i="7"/>
  <c r="J616" i="7"/>
  <c r="J617" i="7"/>
  <c r="J618" i="7"/>
  <c r="J619" i="7"/>
  <c r="J620" i="7"/>
  <c r="J621" i="7"/>
  <c r="J622" i="7"/>
  <c r="J623" i="7"/>
  <c r="J624" i="7"/>
  <c r="J625" i="7"/>
  <c r="J626" i="7"/>
  <c r="J627" i="7"/>
  <c r="J628" i="7"/>
  <c r="J629" i="7"/>
  <c r="J630" i="7"/>
  <c r="J631" i="7"/>
  <c r="J632" i="7"/>
  <c r="J633" i="7"/>
  <c r="J634" i="7"/>
  <c r="J635" i="7"/>
  <c r="J636" i="7"/>
  <c r="J637" i="7"/>
  <c r="J638" i="7"/>
  <c r="J639" i="7"/>
  <c r="J640" i="7"/>
  <c r="J641" i="7"/>
  <c r="J642" i="7"/>
  <c r="J643" i="7"/>
  <c r="J644" i="7"/>
  <c r="J645" i="7"/>
  <c r="J646" i="7"/>
  <c r="J647" i="7"/>
  <c r="J648" i="7"/>
  <c r="J649" i="7"/>
  <c r="J650" i="7"/>
  <c r="J651" i="7"/>
  <c r="J652" i="7"/>
  <c r="J653" i="7"/>
  <c r="J654" i="7"/>
  <c r="J655" i="7"/>
  <c r="J656" i="7"/>
  <c r="J657" i="7"/>
  <c r="J658" i="7"/>
  <c r="J659" i="7"/>
  <c r="J660" i="7"/>
  <c r="J661" i="7"/>
  <c r="J662" i="7"/>
  <c r="J663" i="7"/>
  <c r="J664" i="7"/>
  <c r="J665" i="7"/>
  <c r="J666" i="7"/>
  <c r="J667" i="7"/>
  <c r="J668" i="7"/>
  <c r="J669" i="7"/>
  <c r="J670" i="7"/>
  <c r="J671" i="7"/>
  <c r="J672" i="7"/>
  <c r="J673" i="7"/>
  <c r="J674" i="7"/>
  <c r="J675" i="7"/>
  <c r="J676" i="7"/>
  <c r="J677" i="7"/>
  <c r="J678" i="7"/>
  <c r="J679" i="7"/>
  <c r="J680" i="7"/>
  <c r="J681" i="7"/>
  <c r="J682" i="7"/>
  <c r="J683" i="7"/>
  <c r="J684" i="7"/>
  <c r="J685" i="7"/>
  <c r="J686" i="7"/>
  <c r="J687" i="7"/>
  <c r="J688" i="7"/>
  <c r="J689" i="7"/>
  <c r="J690" i="7"/>
  <c r="J691" i="7"/>
  <c r="J692" i="7"/>
  <c r="J693" i="7"/>
  <c r="J694" i="7"/>
  <c r="J695" i="7"/>
  <c r="J696" i="7"/>
  <c r="J697" i="7"/>
  <c r="J698" i="7"/>
  <c r="J699" i="7"/>
  <c r="J700" i="7"/>
  <c r="J701" i="7"/>
  <c r="J702" i="7"/>
  <c r="J703" i="7"/>
  <c r="J704" i="7"/>
  <c r="J705" i="7"/>
  <c r="J706" i="7"/>
  <c r="J707" i="7"/>
  <c r="J708" i="7"/>
  <c r="J709" i="7"/>
  <c r="J710" i="7"/>
  <c r="J711" i="7"/>
  <c r="J712" i="7"/>
  <c r="J713" i="7"/>
  <c r="J714" i="7"/>
  <c r="J715" i="7"/>
  <c r="J716" i="7"/>
  <c r="J717" i="7"/>
  <c r="J718" i="7"/>
  <c r="J719" i="7"/>
  <c r="J720" i="7"/>
  <c r="J721" i="7"/>
  <c r="J722" i="7"/>
  <c r="J723" i="7"/>
  <c r="J724" i="7"/>
  <c r="J725" i="7"/>
  <c r="J726" i="7"/>
  <c r="J727" i="7"/>
  <c r="J728" i="7"/>
  <c r="J729" i="7"/>
  <c r="J730" i="7"/>
  <c r="J731" i="7"/>
  <c r="J732" i="7"/>
  <c r="J733" i="7"/>
  <c r="J734" i="7"/>
  <c r="J735" i="7"/>
  <c r="J736" i="7"/>
  <c r="J737" i="7"/>
  <c r="J738" i="7"/>
  <c r="J739" i="7"/>
  <c r="J740" i="7"/>
  <c r="J741" i="7"/>
  <c r="J742" i="7"/>
  <c r="J743" i="7"/>
  <c r="J744" i="7"/>
  <c r="J745" i="7"/>
  <c r="J746" i="7"/>
  <c r="J747" i="7"/>
  <c r="J748" i="7"/>
  <c r="J749" i="7"/>
  <c r="J750" i="7"/>
  <c r="J751" i="7"/>
  <c r="J752" i="7"/>
  <c r="J753" i="7"/>
  <c r="J754" i="7"/>
  <c r="J755" i="7"/>
  <c r="J756" i="7"/>
  <c r="J757" i="7"/>
  <c r="J758" i="7"/>
  <c r="J759" i="7"/>
  <c r="J760" i="7"/>
  <c r="J761" i="7"/>
  <c r="J762" i="7"/>
  <c r="J763" i="7"/>
  <c r="J764" i="7"/>
  <c r="J765" i="7"/>
  <c r="J766" i="7"/>
  <c r="J767" i="7"/>
  <c r="J768" i="7"/>
  <c r="J769" i="7"/>
  <c r="J770" i="7"/>
  <c r="J771" i="7"/>
  <c r="J772" i="7"/>
  <c r="J773" i="7"/>
  <c r="J774" i="7"/>
  <c r="J775" i="7"/>
  <c r="J776" i="7"/>
  <c r="J777" i="7"/>
  <c r="J778" i="7"/>
  <c r="J779" i="7"/>
  <c r="J780" i="7"/>
  <c r="J781" i="7"/>
  <c r="J782" i="7"/>
  <c r="J783" i="7"/>
  <c r="J784" i="7"/>
  <c r="J785" i="7"/>
  <c r="J786" i="7"/>
  <c r="J787" i="7"/>
  <c r="J788" i="7"/>
  <c r="J789" i="7"/>
  <c r="J790" i="7"/>
  <c r="J791" i="7"/>
  <c r="J792" i="7"/>
  <c r="J793" i="7"/>
  <c r="J794" i="7"/>
  <c r="J795" i="7"/>
  <c r="J796" i="7"/>
  <c r="J797" i="7"/>
  <c r="J798" i="7"/>
  <c r="J799" i="7"/>
  <c r="J800" i="7"/>
  <c r="J801" i="7"/>
  <c r="J802" i="7"/>
  <c r="J803" i="7"/>
  <c r="J804" i="7"/>
  <c r="J805" i="7"/>
  <c r="J806" i="7"/>
  <c r="J807" i="7"/>
  <c r="J808" i="7"/>
  <c r="J809" i="7"/>
  <c r="J810" i="7"/>
  <c r="J811" i="7"/>
  <c r="J812" i="7"/>
  <c r="J813" i="7"/>
  <c r="J814" i="7"/>
  <c r="J815" i="7"/>
  <c r="J816" i="7"/>
  <c r="J817" i="7"/>
  <c r="J818" i="7"/>
  <c r="J819" i="7"/>
  <c r="J820" i="7"/>
  <c r="J821" i="7"/>
  <c r="J822" i="7"/>
  <c r="J823" i="7"/>
  <c r="J824" i="7"/>
  <c r="J825" i="7"/>
  <c r="J826" i="7"/>
  <c r="J827" i="7"/>
  <c r="J828" i="7"/>
  <c r="J829" i="7"/>
  <c r="J830" i="7"/>
  <c r="J831" i="7"/>
  <c r="J832" i="7"/>
  <c r="J833" i="7"/>
  <c r="J834" i="7"/>
  <c r="J835" i="7"/>
  <c r="J836" i="7"/>
  <c r="J837" i="7"/>
  <c r="J838" i="7"/>
  <c r="J839" i="7"/>
  <c r="J840" i="7"/>
  <c r="J841" i="7"/>
  <c r="J842" i="7"/>
  <c r="J843" i="7"/>
  <c r="J844" i="7"/>
  <c r="J845" i="7"/>
  <c r="J846" i="7"/>
  <c r="J847" i="7"/>
  <c r="J848" i="7"/>
  <c r="J849" i="7"/>
  <c r="J850" i="7"/>
  <c r="J851" i="7"/>
  <c r="J852" i="7"/>
  <c r="J853" i="7"/>
  <c r="J854" i="7"/>
  <c r="J855" i="7"/>
  <c r="J856" i="7"/>
  <c r="J857" i="7"/>
  <c r="J858" i="7"/>
  <c r="J859" i="7"/>
  <c r="J860" i="7"/>
  <c r="J861" i="7"/>
  <c r="J862" i="7"/>
  <c r="J863" i="7"/>
  <c r="J864" i="7"/>
  <c r="J865" i="7"/>
  <c r="J866" i="7"/>
  <c r="J867" i="7"/>
  <c r="J868" i="7"/>
  <c r="J869" i="7"/>
  <c r="J870" i="7"/>
  <c r="J871" i="7"/>
  <c r="J872" i="7"/>
  <c r="J873" i="7"/>
  <c r="J874" i="7"/>
  <c r="J875" i="7"/>
  <c r="J876" i="7"/>
  <c r="J877" i="7"/>
  <c r="J878" i="7"/>
  <c r="J879" i="7"/>
  <c r="J880" i="7"/>
  <c r="J881" i="7"/>
  <c r="J882" i="7"/>
  <c r="J883" i="7"/>
  <c r="J884" i="7"/>
  <c r="J885" i="7"/>
  <c r="J886" i="7"/>
  <c r="J887" i="7"/>
  <c r="J888" i="7"/>
  <c r="J889" i="7"/>
  <c r="J890" i="7"/>
  <c r="J891" i="7"/>
  <c r="J892" i="7"/>
  <c r="J893" i="7"/>
  <c r="J894" i="7"/>
  <c r="J895" i="7"/>
  <c r="J896" i="7"/>
  <c r="J897" i="7"/>
  <c r="J898" i="7"/>
  <c r="J899" i="7"/>
  <c r="J900" i="7"/>
  <c r="J901" i="7"/>
  <c r="J902" i="7"/>
  <c r="J903" i="7"/>
  <c r="J904" i="7"/>
  <c r="J905" i="7"/>
  <c r="J906" i="7"/>
  <c r="J907" i="7"/>
  <c r="J908" i="7"/>
  <c r="J909" i="7"/>
  <c r="J910" i="7"/>
  <c r="J911" i="7"/>
  <c r="J912" i="7"/>
  <c r="J913" i="7"/>
  <c r="J914" i="7"/>
  <c r="J915" i="7"/>
  <c r="J916" i="7"/>
  <c r="J917" i="7"/>
  <c r="J918" i="7"/>
  <c r="J919" i="7"/>
  <c r="J920" i="7"/>
  <c r="J921" i="7"/>
  <c r="J922" i="7"/>
  <c r="J923" i="7"/>
  <c r="J924" i="7"/>
  <c r="J925" i="7"/>
  <c r="J926" i="7"/>
  <c r="J927" i="7"/>
  <c r="J928" i="7"/>
  <c r="J929" i="7"/>
  <c r="J930" i="7"/>
  <c r="J931" i="7"/>
  <c r="J932" i="7"/>
  <c r="J933" i="7"/>
  <c r="J934" i="7"/>
  <c r="J935" i="7"/>
  <c r="J936" i="7"/>
  <c r="J937" i="7"/>
  <c r="J938" i="7"/>
  <c r="J939" i="7"/>
  <c r="J940" i="7"/>
  <c r="J941" i="7"/>
  <c r="J942" i="7"/>
  <c r="J943" i="7"/>
  <c r="J944" i="7"/>
  <c r="J945" i="7"/>
  <c r="J946" i="7"/>
  <c r="J947" i="7"/>
  <c r="J948" i="7"/>
  <c r="J949" i="7"/>
  <c r="J950" i="7"/>
  <c r="J951" i="7"/>
  <c r="J952" i="7"/>
  <c r="J953" i="7"/>
  <c r="J954" i="7"/>
  <c r="J955" i="7"/>
  <c r="J956" i="7"/>
  <c r="J957" i="7"/>
  <c r="J958" i="7"/>
  <c r="J959" i="7"/>
  <c r="J960" i="7"/>
  <c r="J961" i="7"/>
  <c r="J962" i="7"/>
  <c r="J963" i="7"/>
  <c r="J964" i="7"/>
  <c r="J965" i="7"/>
  <c r="J966" i="7"/>
  <c r="J967" i="7"/>
  <c r="J968" i="7"/>
  <c r="J969" i="7"/>
  <c r="J970" i="7"/>
  <c r="J971" i="7"/>
  <c r="J972" i="7"/>
  <c r="J973" i="7"/>
  <c r="J974" i="7"/>
  <c r="J975" i="7"/>
  <c r="J976" i="7"/>
  <c r="J977" i="7"/>
  <c r="J978" i="7"/>
  <c r="J979" i="7"/>
  <c r="J980" i="7"/>
  <c r="J981" i="7"/>
  <c r="J982" i="7"/>
  <c r="J983" i="7"/>
  <c r="J984" i="7"/>
  <c r="J985" i="7"/>
  <c r="J986" i="7"/>
  <c r="J987" i="7"/>
  <c r="J988" i="7"/>
  <c r="J989" i="7"/>
  <c r="J990" i="7"/>
  <c r="J991" i="7"/>
  <c r="J992" i="7"/>
  <c r="J993" i="7"/>
  <c r="J994" i="7"/>
  <c r="J995" i="7"/>
  <c r="J996" i="7"/>
  <c r="J997" i="7"/>
  <c r="J998" i="7"/>
  <c r="J999" i="7"/>
  <c r="J1000" i="7"/>
  <c r="J1001" i="7"/>
  <c r="J1002" i="7"/>
  <c r="J1003" i="7"/>
  <c r="J1004" i="7"/>
  <c r="J1005" i="7"/>
  <c r="J1006" i="7"/>
  <c r="J1007" i="7"/>
  <c r="J1008" i="7"/>
  <c r="J1009" i="7"/>
  <c r="J1010" i="7"/>
  <c r="J1011" i="7"/>
  <c r="J1012" i="7"/>
  <c r="J1013" i="7"/>
  <c r="J1014" i="7"/>
  <c r="J1015" i="7"/>
  <c r="J1016" i="7"/>
  <c r="J1017" i="7"/>
  <c r="J1018" i="7"/>
  <c r="J479" i="7"/>
  <c r="J478" i="7"/>
  <c r="J442" i="7" l="1"/>
  <c r="J440" i="7"/>
  <c r="J441" i="7"/>
  <c r="J378" i="7"/>
  <c r="J308" i="7"/>
  <c r="J366" i="7"/>
  <c r="J314" i="7" l="1"/>
  <c r="J313" i="7"/>
  <c r="J209" i="7"/>
  <c r="J317" i="7"/>
  <c r="J297" i="7"/>
  <c r="J208" i="7"/>
  <c r="J207" i="7"/>
  <c r="H205" i="7" l="1"/>
  <c r="I205" i="7"/>
  <c r="J1211" i="7" l="1"/>
  <c r="E1251" i="7" l="1"/>
  <c r="J1198" i="7" l="1"/>
  <c r="J1199" i="7"/>
  <c r="J1200" i="7"/>
  <c r="J1201" i="7"/>
  <c r="J1202" i="7"/>
  <c r="J1203" i="7"/>
  <c r="J1204" i="7"/>
  <c r="J1205" i="7"/>
  <c r="J1206" i="7"/>
  <c r="J1207" i="7"/>
  <c r="J1208" i="7"/>
  <c r="J1209" i="7"/>
  <c r="J1210" i="7"/>
  <c r="J1212" i="7"/>
  <c r="J1213" i="7"/>
  <c r="J1214" i="7"/>
  <c r="J1215" i="7"/>
  <c r="J1216" i="7"/>
  <c r="J1217" i="7"/>
  <c r="J1218" i="7"/>
  <c r="J1219" i="7"/>
  <c r="J1220" i="7"/>
  <c r="J1221" i="7"/>
  <c r="J1222" i="7"/>
  <c r="J1223" i="7"/>
  <c r="J1224" i="7"/>
  <c r="J1225" i="7"/>
  <c r="J1226" i="7"/>
  <c r="J1227" i="7"/>
  <c r="J1228" i="7"/>
  <c r="J1229" i="7"/>
  <c r="J1230" i="7"/>
  <c r="J1231" i="7"/>
  <c r="J1232" i="7"/>
  <c r="J1233" i="7"/>
  <c r="J1234" i="7"/>
  <c r="J1235" i="7"/>
  <c r="J1236" i="7"/>
  <c r="J1237" i="7"/>
  <c r="J1238" i="7"/>
  <c r="J1239" i="7"/>
  <c r="J1240" i="7"/>
  <c r="J1241" i="7"/>
  <c r="J1242" i="7"/>
  <c r="J1243" i="7"/>
  <c r="J1244" i="7"/>
  <c r="J1245" i="7"/>
  <c r="J1246" i="7"/>
  <c r="J1247" i="7"/>
  <c r="J1248" i="7"/>
  <c r="J1249" i="7"/>
  <c r="J201" i="7" l="1"/>
  <c r="J137" i="7" l="1"/>
  <c r="J138" i="7"/>
  <c r="J200" i="7" l="1"/>
  <c r="J194" i="7"/>
  <c r="J178" i="7"/>
  <c r="J141" i="7" l="1"/>
  <c r="J1063" i="7" l="1"/>
  <c r="I953" i="10"/>
  <c r="I975" i="10"/>
  <c r="I976" i="10"/>
  <c r="I977" i="10"/>
  <c r="I978" i="10"/>
  <c r="I979" i="10"/>
  <c r="I980" i="10"/>
  <c r="I981" i="10"/>
  <c r="I982" i="10"/>
  <c r="I983" i="10"/>
  <c r="I984" i="10"/>
  <c r="I985" i="10"/>
  <c r="I986" i="10"/>
  <c r="I987" i="10"/>
  <c r="I988" i="10"/>
  <c r="I989" i="10"/>
  <c r="I990" i="10"/>
  <c r="I991" i="10"/>
  <c r="I992" i="10"/>
  <c r="I993" i="10"/>
  <c r="I994" i="10"/>
  <c r="I995" i="10"/>
  <c r="I996" i="10"/>
  <c r="I997" i="10"/>
  <c r="I998" i="10"/>
  <c r="I999" i="10"/>
  <c r="I1000" i="10"/>
  <c r="I1001" i="10"/>
  <c r="I1004" i="10"/>
  <c r="I1005" i="10"/>
  <c r="I1006" i="10"/>
  <c r="I1007" i="10"/>
  <c r="I1008" i="10"/>
  <c r="I1010" i="10"/>
  <c r="I1011" i="10"/>
  <c r="I1012" i="10"/>
  <c r="I1013" i="10"/>
  <c r="I1014" i="10"/>
  <c r="I1015" i="10"/>
  <c r="I1016" i="10"/>
  <c r="I1017" i="10"/>
  <c r="I1018" i="10"/>
  <c r="I1019" i="10"/>
  <c r="I1020" i="10"/>
  <c r="I1021" i="10"/>
  <c r="I1022" i="10"/>
  <c r="I1024" i="10"/>
  <c r="I1025" i="10"/>
  <c r="I1026" i="10"/>
  <c r="I1027" i="10"/>
  <c r="I1028" i="10"/>
  <c r="I1029" i="10"/>
  <c r="I1030" i="10"/>
  <c r="I1031" i="10"/>
  <c r="I1032" i="10"/>
  <c r="I1033" i="10"/>
  <c r="I1034" i="10"/>
  <c r="I1035" i="10"/>
  <c r="I1036" i="10"/>
  <c r="I1037" i="10"/>
  <c r="I1039" i="10"/>
  <c r="I1042" i="10"/>
  <c r="I1043" i="10"/>
  <c r="I1044" i="10"/>
  <c r="I1045" i="10"/>
  <c r="I1046" i="10"/>
  <c r="I1047" i="10"/>
  <c r="I1048" i="10"/>
  <c r="I1049" i="10"/>
  <c r="I1050" i="10"/>
  <c r="I1051" i="10"/>
  <c r="I1052" i="10"/>
  <c r="I1053" i="10"/>
  <c r="I1054" i="10"/>
  <c r="I1055" i="10"/>
  <c r="I1056" i="10"/>
  <c r="I1057" i="10"/>
  <c r="I1058" i="10"/>
  <c r="I1059" i="10"/>
  <c r="I1060" i="10"/>
  <c r="I1061" i="10"/>
  <c r="I1062" i="10"/>
  <c r="I1063" i="10"/>
  <c r="I1065" i="10"/>
  <c r="I1068" i="10"/>
  <c r="I1070" i="10"/>
  <c r="I1071" i="10"/>
  <c r="I1072" i="10"/>
  <c r="I1075" i="10"/>
  <c r="I1076" i="10"/>
  <c r="I1077" i="10"/>
  <c r="I1078" i="10"/>
  <c r="I1079" i="10"/>
  <c r="I1080" i="10"/>
  <c r="I1082" i="10"/>
  <c r="I1084" i="10"/>
  <c r="I1085" i="10"/>
  <c r="I1086" i="10"/>
  <c r="I1087" i="10"/>
  <c r="I1088" i="10"/>
  <c r="I1090" i="10"/>
  <c r="I1091" i="10"/>
  <c r="I1092" i="10"/>
  <c r="I1093" i="10"/>
  <c r="I1100" i="10"/>
  <c r="I1102" i="10"/>
  <c r="I1104" i="10"/>
  <c r="I1105" i="10"/>
  <c r="I1108" i="10"/>
  <c r="I1109" i="10"/>
  <c r="I1110" i="10"/>
  <c r="I1111" i="10"/>
  <c r="I1112" i="10"/>
  <c r="I1113" i="10"/>
  <c r="I1114" i="10"/>
  <c r="I1115" i="10"/>
  <c r="I1116" i="10"/>
  <c r="I1117" i="10"/>
  <c r="I1118" i="10"/>
  <c r="I1119" i="10"/>
  <c r="I1122" i="10"/>
  <c r="I1123" i="10"/>
  <c r="I1124" i="10"/>
  <c r="I1125" i="10"/>
  <c r="I1126" i="10"/>
  <c r="I1127" i="10"/>
  <c r="I1128" i="10"/>
  <c r="I1130" i="10"/>
  <c r="I1131" i="10"/>
  <c r="I1132" i="10"/>
  <c r="I1133" i="10"/>
  <c r="I1134" i="10"/>
  <c r="I1135" i="10"/>
  <c r="I1137" i="10"/>
  <c r="I1138" i="10"/>
  <c r="I1139" i="10"/>
  <c r="I1140" i="10"/>
  <c r="I1141" i="10"/>
  <c r="I1142" i="10"/>
  <c r="I1143" i="10"/>
  <c r="I1149" i="10"/>
  <c r="I1150" i="10"/>
  <c r="I1151" i="10"/>
  <c r="I1154" i="10"/>
  <c r="I1156" i="10"/>
  <c r="I1157" i="10"/>
  <c r="I1161" i="10"/>
  <c r="I1163" i="10"/>
  <c r="I1165" i="10"/>
  <c r="I1166" i="10"/>
  <c r="I1167" i="10"/>
  <c r="I1168" i="10"/>
  <c r="I1169" i="10"/>
  <c r="I1170" i="10"/>
  <c r="I1171" i="10"/>
  <c r="I1172" i="10"/>
  <c r="I1173" i="10"/>
  <c r="I1174" i="10"/>
  <c r="I1175" i="10"/>
  <c r="I1176" i="10"/>
  <c r="I1177" i="10"/>
  <c r="I1180" i="10"/>
  <c r="I1182" i="10"/>
  <c r="I1183" i="10"/>
  <c r="I1184" i="10"/>
  <c r="I1185" i="10"/>
  <c r="I1187" i="10"/>
  <c r="I1189" i="10"/>
  <c r="I1190" i="10"/>
  <c r="I1191" i="10"/>
  <c r="I1192" i="10"/>
  <c r="I1193" i="10"/>
  <c r="I1194" i="10"/>
  <c r="I1196" i="10"/>
  <c r="I1197" i="10"/>
  <c r="I1198" i="10"/>
  <c r="I1199" i="10"/>
  <c r="I1200" i="10"/>
  <c r="I1201" i="10"/>
  <c r="I1203" i="10"/>
  <c r="I1204" i="10"/>
  <c r="I1205" i="10"/>
  <c r="I1206" i="10"/>
  <c r="I1207" i="10"/>
  <c r="I1208" i="10"/>
  <c r="I1209" i="10"/>
  <c r="I1210" i="10"/>
  <c r="I1211" i="10"/>
  <c r="I1212" i="10"/>
  <c r="I1213" i="10"/>
  <c r="I1214" i="10"/>
  <c r="I1217" i="10"/>
  <c r="I1219" i="10"/>
  <c r="I1220" i="10"/>
  <c r="I1221" i="10"/>
  <c r="I1222" i="10"/>
  <c r="I1223" i="10"/>
  <c r="I1224" i="10"/>
  <c r="I1225" i="10"/>
  <c r="I1226" i="10"/>
  <c r="I1227" i="10"/>
  <c r="I1228" i="10"/>
  <c r="I1229" i="10"/>
  <c r="I1230" i="10"/>
  <c r="I1232" i="10"/>
  <c r="I1233" i="10"/>
  <c r="I1234" i="10"/>
  <c r="I1236" i="10"/>
  <c r="I1237" i="10"/>
  <c r="I1240" i="10"/>
  <c r="I1241" i="10"/>
  <c r="I1242" i="10"/>
  <c r="I1244" i="10"/>
  <c r="I1245" i="10"/>
  <c r="I1246" i="10"/>
  <c r="I1247" i="10"/>
  <c r="I1249" i="10"/>
  <c r="I1250" i="10"/>
  <c r="I1251" i="10"/>
  <c r="I1252" i="10"/>
  <c r="I1253" i="10"/>
  <c r="I1257" i="10"/>
  <c r="I1258" i="10"/>
  <c r="I1260" i="10"/>
  <c r="I1263" i="10"/>
  <c r="I1264" i="10"/>
  <c r="I1265" i="10"/>
  <c r="I1266" i="10"/>
  <c r="I1267" i="10"/>
  <c r="I1268" i="10"/>
  <c r="I1270" i="10"/>
  <c r="I1271" i="10"/>
  <c r="I1272" i="10"/>
  <c r="I1273" i="10"/>
  <c r="I1275" i="10"/>
  <c r="I1276" i="10"/>
  <c r="I1277" i="10"/>
  <c r="I1278" i="10"/>
  <c r="I1279" i="10"/>
  <c r="I1284" i="10"/>
  <c r="I1285" i="10"/>
  <c r="I1287" i="10"/>
  <c r="I1288" i="10"/>
  <c r="I1289" i="10"/>
  <c r="I1290" i="10"/>
  <c r="I1292" i="10"/>
  <c r="I1293" i="10"/>
  <c r="I1295" i="10"/>
  <c r="I1296" i="10"/>
  <c r="I1297" i="10"/>
  <c r="I1298" i="10"/>
  <c r="I1299" i="10"/>
  <c r="I1300" i="10"/>
  <c r="I1301" i="10"/>
  <c r="I1302" i="10"/>
  <c r="I1306" i="10"/>
  <c r="I1307" i="10"/>
  <c r="I1308" i="10"/>
  <c r="I1309" i="10"/>
  <c r="I1310" i="10"/>
  <c r="I1312" i="10"/>
  <c r="I1313" i="10"/>
  <c r="I1314" i="10"/>
  <c r="I1315" i="10"/>
  <c r="I1316" i="10"/>
  <c r="I1317" i="10"/>
  <c r="I1320" i="10"/>
  <c r="I1321" i="10"/>
  <c r="I1323" i="10"/>
  <c r="I1325" i="10"/>
  <c r="I1327" i="10"/>
  <c r="I1328" i="10"/>
  <c r="I1329" i="10"/>
  <c r="I1330" i="10"/>
  <c r="I1331" i="10"/>
  <c r="I1332" i="10"/>
  <c r="I1333" i="10"/>
  <c r="I1334" i="10"/>
  <c r="I1335" i="10"/>
  <c r="I1336" i="10"/>
  <c r="I1337" i="10"/>
  <c r="I1339" i="10"/>
  <c r="I1340" i="10"/>
  <c r="I1341" i="10"/>
  <c r="I1344" i="10"/>
  <c r="I1346" i="10"/>
  <c r="I1347" i="10"/>
  <c r="I1348" i="10"/>
  <c r="I1349" i="10"/>
  <c r="I1350" i="10"/>
  <c r="I1351" i="10"/>
  <c r="I1352" i="10"/>
  <c r="I1353" i="10"/>
  <c r="I1354" i="10"/>
  <c r="I1355" i="10"/>
  <c r="I1356" i="10"/>
  <c r="I1359" i="10"/>
  <c r="I1360" i="10"/>
  <c r="I1361" i="10"/>
  <c r="I1362" i="10"/>
  <c r="I1363" i="10"/>
  <c r="I1364" i="10"/>
  <c r="I1365" i="10"/>
  <c r="I1366" i="10"/>
  <c r="I1367" i="10"/>
  <c r="I1368" i="10"/>
  <c r="I1369" i="10"/>
  <c r="I1371" i="10"/>
  <c r="I1372" i="10"/>
  <c r="I1373" i="10"/>
  <c r="I1374" i="10"/>
  <c r="I1375" i="10"/>
  <c r="I1376" i="10"/>
  <c r="I1377" i="10"/>
  <c r="I1378" i="10"/>
  <c r="I1379" i="10"/>
  <c r="I1380" i="10"/>
  <c r="I1381" i="10"/>
  <c r="I1382" i="10"/>
  <c r="I1383" i="10"/>
  <c r="I1389" i="10"/>
  <c r="I1390" i="10"/>
  <c r="I1391" i="10"/>
  <c r="I1392" i="10"/>
  <c r="I1393" i="10"/>
  <c r="I1394" i="10"/>
  <c r="I1396" i="10"/>
  <c r="I1397" i="10"/>
  <c r="I1400" i="10"/>
  <c r="I1401" i="10"/>
  <c r="I1408" i="10"/>
  <c r="I1409" i="10"/>
  <c r="I1410" i="10"/>
  <c r="I1413" i="10"/>
  <c r="I1414" i="10"/>
  <c r="I1418" i="10"/>
  <c r="I1419" i="10"/>
  <c r="I1420" i="10"/>
  <c r="I1421" i="10"/>
  <c r="I1422" i="10"/>
  <c r="I1423" i="10"/>
  <c r="I1424" i="10"/>
  <c r="I1425" i="10"/>
  <c r="I1426" i="10"/>
  <c r="I1427" i="10"/>
  <c r="I1428" i="10"/>
  <c r="I1429" i="10"/>
  <c r="I1430" i="10"/>
  <c r="I1431" i="10"/>
  <c r="I1432" i="10"/>
  <c r="I1433" i="10"/>
  <c r="I1434" i="10"/>
  <c r="I1435" i="10"/>
  <c r="I1436" i="10"/>
  <c r="I1437" i="10"/>
  <c r="I1440" i="10"/>
  <c r="I1441" i="10"/>
  <c r="I1442" i="10"/>
  <c r="I1443" i="10"/>
  <c r="I1444" i="10"/>
  <c r="I1445" i="10"/>
  <c r="I1446" i="10"/>
  <c r="I1447" i="10"/>
  <c r="I1448" i="10"/>
  <c r="I1449" i="10"/>
  <c r="I1450" i="10"/>
  <c r="I1451" i="10"/>
  <c r="I1452" i="10"/>
  <c r="I1453" i="10"/>
  <c r="I1454" i="10"/>
  <c r="I1455" i="10"/>
  <c r="I1456" i="10"/>
  <c r="I1457" i="10"/>
  <c r="I1458" i="10"/>
  <c r="I1459" i="10"/>
  <c r="I1460" i="10"/>
  <c r="I1463" i="10"/>
  <c r="I1464" i="10"/>
  <c r="I1465" i="10"/>
  <c r="I1467" i="10"/>
  <c r="I1468" i="10"/>
  <c r="I1469" i="10"/>
  <c r="I1470" i="10"/>
  <c r="I1471" i="10"/>
  <c r="I1472" i="10"/>
  <c r="I1473" i="10"/>
  <c r="I1474" i="10"/>
  <c r="I1475" i="10"/>
  <c r="I1476" i="10"/>
  <c r="I1477" i="10"/>
  <c r="I1479" i="10"/>
  <c r="I1480" i="10"/>
  <c r="I1481" i="10"/>
  <c r="I1487" i="10"/>
  <c r="I1488" i="10"/>
  <c r="I1489" i="10"/>
  <c r="I1490" i="10"/>
  <c r="I1491" i="10"/>
  <c r="I1492" i="10"/>
  <c r="I1493" i="10"/>
  <c r="I1494" i="10"/>
  <c r="I1495" i="10"/>
  <c r="I1496" i="10"/>
  <c r="I1497" i="10"/>
  <c r="I1499" i="10"/>
  <c r="I1500" i="10"/>
  <c r="I1501" i="10"/>
  <c r="I1502" i="10"/>
  <c r="I1503" i="10"/>
  <c r="I1504" i="10"/>
  <c r="I1505" i="10"/>
  <c r="I1506" i="10"/>
  <c r="I1507" i="10"/>
  <c r="I1513" i="10"/>
  <c r="I1514" i="10"/>
  <c r="I1515" i="10"/>
  <c r="I1516" i="10"/>
  <c r="I1517" i="10"/>
  <c r="I1518" i="10"/>
  <c r="I1519" i="10"/>
  <c r="I1520" i="10"/>
  <c r="I1521" i="10"/>
  <c r="I1526" i="10"/>
  <c r="I1530" i="10"/>
  <c r="I1531" i="10"/>
  <c r="I1532" i="10"/>
  <c r="I1533" i="10"/>
  <c r="I1534" i="10"/>
  <c r="I1536" i="10"/>
  <c r="I1537" i="10"/>
  <c r="I1538" i="10"/>
  <c r="I1539" i="10"/>
  <c r="I1540" i="10"/>
  <c r="I1541" i="10"/>
  <c r="I1542" i="10"/>
  <c r="I1543" i="10"/>
  <c r="I1544" i="10"/>
  <c r="I1546" i="10"/>
  <c r="I1547" i="10"/>
  <c r="I1549" i="10"/>
  <c r="I1550" i="10"/>
  <c r="I1551" i="10"/>
  <c r="I1603" i="10"/>
  <c r="I1604" i="10"/>
  <c r="I1609" i="10"/>
  <c r="I1610" i="10"/>
  <c r="I1611" i="10"/>
  <c r="I1612" i="10"/>
  <c r="I1613" i="10"/>
  <c r="I1614" i="10"/>
  <c r="I1615" i="10"/>
  <c r="I1616" i="10"/>
  <c r="I1617" i="10"/>
  <c r="I1619" i="10"/>
  <c r="I1620" i="10"/>
  <c r="I1621" i="10"/>
  <c r="I1622" i="10"/>
  <c r="I1627" i="10"/>
  <c r="I1629" i="10"/>
  <c r="I1630" i="10"/>
  <c r="I1631" i="10"/>
  <c r="I1632" i="10"/>
  <c r="I1633" i="10"/>
  <c r="I1634" i="10"/>
  <c r="I1635" i="10"/>
  <c r="I1636" i="10"/>
  <c r="I1637" i="10"/>
  <c r="I1638" i="10"/>
  <c r="I1639" i="10"/>
  <c r="I1641" i="10"/>
  <c r="I1642" i="10"/>
  <c r="I1643" i="10"/>
  <c r="I1644" i="10"/>
  <c r="I1645" i="10"/>
  <c r="I1646" i="10"/>
  <c r="I1647" i="10"/>
  <c r="I1648" i="10"/>
  <c r="I1649" i="10"/>
  <c r="I1650" i="10"/>
  <c r="I1651" i="10"/>
  <c r="I1652" i="10"/>
  <c r="I1653" i="10"/>
  <c r="I1654" i="10"/>
  <c r="I1655" i="10"/>
  <c r="I1656" i="10"/>
  <c r="I1657" i="10"/>
  <c r="I1658" i="10"/>
  <c r="I1659" i="10"/>
  <c r="I1660" i="10"/>
  <c r="I1661" i="10"/>
  <c r="I1662" i="10"/>
  <c r="I1663" i="10"/>
  <c r="I1664" i="10"/>
  <c r="I1665" i="10"/>
  <c r="I1666" i="10"/>
  <c r="I1667" i="10"/>
  <c r="I1668" i="10"/>
  <c r="I1669" i="10"/>
  <c r="I1670" i="10"/>
  <c r="I1671" i="10"/>
  <c r="I1672" i="10"/>
  <c r="I1673" i="10"/>
  <c r="I1674" i="10"/>
  <c r="I1675" i="10"/>
  <c r="I1676" i="10"/>
  <c r="I1677" i="10"/>
  <c r="I1678" i="10"/>
  <c r="I1679" i="10"/>
  <c r="I1680" i="10"/>
  <c r="I1681" i="10"/>
  <c r="I1682" i="10"/>
  <c r="I1683" i="10"/>
  <c r="I1684" i="10"/>
  <c r="I1685" i="10"/>
  <c r="I1686" i="10"/>
  <c r="I1687" i="10"/>
  <c r="I1688" i="10"/>
  <c r="I1689" i="10"/>
  <c r="I1690" i="10"/>
  <c r="I1691" i="10"/>
  <c r="I1692" i="10"/>
  <c r="I1693" i="10"/>
  <c r="I1694" i="10"/>
  <c r="I1695" i="10"/>
  <c r="I1696" i="10"/>
  <c r="I1697" i="10"/>
  <c r="I1698" i="10"/>
  <c r="I1699" i="10"/>
  <c r="I1700" i="10"/>
  <c r="I1701" i="10"/>
  <c r="I1702" i="10"/>
  <c r="I1703" i="10"/>
  <c r="I1704" i="10"/>
  <c r="I1705" i="10"/>
  <c r="I1706" i="10"/>
  <c r="I1707" i="10"/>
  <c r="I1708" i="10"/>
  <c r="I1709" i="10"/>
  <c r="I1710" i="10"/>
  <c r="I1711" i="10"/>
  <c r="I1712" i="10"/>
  <c r="I1713" i="10"/>
  <c r="I1714" i="10"/>
  <c r="I1715" i="10"/>
  <c r="I1716" i="10"/>
  <c r="I1717" i="10"/>
  <c r="I1718" i="10"/>
  <c r="I1719" i="10"/>
  <c r="I1720" i="10"/>
  <c r="I1721" i="10"/>
  <c r="I1722" i="10"/>
  <c r="I1723" i="10"/>
  <c r="I1724" i="10"/>
  <c r="I1725" i="10"/>
  <c r="I1726" i="10"/>
  <c r="I1727" i="10"/>
  <c r="I1728" i="10"/>
  <c r="I1729" i="10"/>
  <c r="I1730" i="10"/>
  <c r="I1731" i="10"/>
  <c r="I1732" i="10"/>
  <c r="I1733" i="10"/>
  <c r="I1734" i="10"/>
  <c r="I1735" i="10"/>
  <c r="I1736" i="10"/>
  <c r="I1737" i="10"/>
  <c r="I1738" i="10"/>
  <c r="I1739" i="10"/>
  <c r="I1740" i="10"/>
  <c r="I1741" i="10"/>
  <c r="I1742" i="10"/>
  <c r="I1743" i="10"/>
  <c r="I1744" i="10"/>
  <c r="I1745" i="10"/>
  <c r="I1746" i="10"/>
  <c r="I1747" i="10"/>
  <c r="I1748" i="10"/>
  <c r="I1749" i="10"/>
  <c r="I1750" i="10"/>
  <c r="I1751" i="10"/>
  <c r="I1752" i="10"/>
  <c r="I1753" i="10"/>
  <c r="I1754" i="10"/>
  <c r="I1755" i="10"/>
  <c r="I1756" i="10"/>
  <c r="I1757" i="10"/>
  <c r="I1758" i="10"/>
  <c r="I1759" i="10"/>
  <c r="I1760" i="10"/>
  <c r="I1761" i="10"/>
  <c r="I1762" i="10"/>
  <c r="I1763" i="10"/>
  <c r="I1764" i="10"/>
  <c r="I1765" i="10"/>
  <c r="I1766" i="10"/>
  <c r="I1767" i="10"/>
  <c r="I1768" i="10"/>
  <c r="I1769" i="10"/>
  <c r="I1770" i="10"/>
  <c r="I1771" i="10"/>
  <c r="I1772" i="10"/>
  <c r="I1773" i="10"/>
  <c r="I1774" i="10"/>
  <c r="I1775" i="10"/>
  <c r="I1776" i="10"/>
  <c r="I1777" i="10"/>
  <c r="I1778" i="10"/>
  <c r="I1779" i="10"/>
  <c r="I1780" i="10"/>
  <c r="I1781" i="10"/>
  <c r="I1782" i="10"/>
  <c r="I1783" i="10"/>
  <c r="I1784" i="10"/>
  <c r="I1785" i="10"/>
  <c r="I1786" i="10"/>
  <c r="I1787" i="10"/>
  <c r="I1788" i="10"/>
  <c r="I1789" i="10"/>
  <c r="I1790" i="10"/>
  <c r="I1791" i="10"/>
  <c r="I1792" i="10"/>
  <c r="I1793" i="10"/>
  <c r="I1794" i="10"/>
  <c r="I1795" i="10"/>
  <c r="I1796" i="10"/>
  <c r="I1797" i="10"/>
  <c r="I1798" i="10"/>
  <c r="I1799" i="10"/>
  <c r="I1800" i="10"/>
  <c r="I1801" i="10"/>
  <c r="I1802" i="10"/>
  <c r="I1803" i="10"/>
  <c r="I1804" i="10"/>
  <c r="I1805" i="10"/>
  <c r="I1806" i="10"/>
  <c r="I1807" i="10"/>
  <c r="I1808" i="10"/>
  <c r="I1809" i="10"/>
  <c r="I1810" i="10"/>
  <c r="I1811" i="10"/>
  <c r="I1812" i="10"/>
  <c r="I1813" i="10"/>
  <c r="I1814" i="10"/>
  <c r="I1815" i="10"/>
  <c r="I1816" i="10"/>
  <c r="I1817" i="10"/>
  <c r="I1818" i="10"/>
  <c r="I1819" i="10"/>
  <c r="I1820" i="10"/>
  <c r="I1821" i="10"/>
  <c r="I1822" i="10"/>
  <c r="I1823" i="10"/>
  <c r="I1824" i="10"/>
  <c r="I1825" i="10"/>
  <c r="I1826" i="10"/>
  <c r="I1827" i="10"/>
  <c r="I1828" i="10"/>
  <c r="I918" i="10"/>
  <c r="I919" i="10"/>
  <c r="I920" i="10"/>
  <c r="I921" i="10"/>
  <c r="I922" i="10"/>
  <c r="I923" i="10"/>
  <c r="I924" i="10"/>
  <c r="I925" i="10"/>
  <c r="I926" i="10"/>
  <c r="I927" i="10"/>
  <c r="I928" i="10"/>
  <c r="I929" i="10"/>
  <c r="I930" i="10"/>
  <c r="I931" i="10"/>
  <c r="I932" i="10"/>
  <c r="I933" i="10"/>
  <c r="I934" i="10"/>
  <c r="I935" i="10"/>
  <c r="I936" i="10"/>
  <c r="I1572" i="10"/>
  <c r="I1573" i="10"/>
  <c r="I1574" i="10"/>
  <c r="I1575" i="10"/>
  <c r="I1576" i="10"/>
  <c r="I1577" i="10"/>
  <c r="I1578" i="10"/>
  <c r="I1579" i="10"/>
  <c r="I1580" i="10"/>
  <c r="I1581" i="10"/>
  <c r="I1582" i="10"/>
  <c r="I1583" i="10"/>
  <c r="I1584" i="10"/>
  <c r="I1585" i="10"/>
  <c r="I1586" i="10"/>
  <c r="I1587" i="10"/>
  <c r="I1588" i="10"/>
  <c r="I1589" i="10"/>
  <c r="I1590" i="10"/>
  <c r="I1591" i="10"/>
  <c r="I1592" i="10"/>
  <c r="I1593" i="10"/>
  <c r="I1594" i="10"/>
  <c r="I1595" i="10"/>
  <c r="I1596" i="10"/>
  <c r="I1597" i="10"/>
  <c r="I1599" i="10"/>
  <c r="I1600" i="10"/>
  <c r="I1601" i="10"/>
  <c r="I952" i="10"/>
  <c r="I907" i="10"/>
  <c r="I908" i="10"/>
  <c r="I909" i="10"/>
  <c r="I910" i="10"/>
  <c r="I911" i="10"/>
  <c r="I912" i="10"/>
  <c r="I913" i="10"/>
  <c r="I914" i="10"/>
  <c r="I915" i="10"/>
  <c r="I916" i="10"/>
  <c r="I917" i="10"/>
  <c r="J1459" i="7" l="1"/>
  <c r="I426" i="10" l="1"/>
  <c r="J1413" i="7" l="1"/>
  <c r="J1412" i="7" l="1"/>
  <c r="J1180" i="7" l="1"/>
  <c r="J1179" i="7"/>
  <c r="J1178" i="7"/>
  <c r="J1572" i="7" l="1"/>
  <c r="J1554" i="7"/>
  <c r="J1255" i="7"/>
  <c r="J1553" i="7"/>
  <c r="J1254" i="7"/>
  <c r="J1510" i="7"/>
  <c r="J1509" i="7"/>
  <c r="J1508" i="7"/>
  <c r="J1507" i="7"/>
  <c r="J1569" i="7"/>
  <c r="J1571" i="7"/>
  <c r="J1568" i="7"/>
  <c r="J1570" i="7"/>
  <c r="J1546" i="7"/>
  <c r="J1064" i="7" l="1"/>
  <c r="J1065" i="7"/>
  <c r="J1066" i="7"/>
  <c r="J1067" i="7"/>
  <c r="J1068" i="7"/>
  <c r="J1069" i="7"/>
  <c r="J1070" i="7"/>
  <c r="J1071" i="7"/>
  <c r="J1072" i="7"/>
  <c r="J1073" i="7"/>
  <c r="J1074" i="7"/>
  <c r="J1075" i="7"/>
  <c r="J1076" i="7"/>
  <c r="J1077" i="7"/>
  <c r="J1078" i="7"/>
  <c r="I948" i="10" l="1"/>
  <c r="I947" i="10"/>
  <c r="I946" i="10"/>
  <c r="I945" i="10"/>
  <c r="I944" i="10"/>
  <c r="I943" i="10"/>
  <c r="I942" i="10"/>
  <c r="I941" i="10"/>
  <c r="I940" i="10"/>
  <c r="I906" i="10"/>
  <c r="I905" i="10"/>
  <c r="I904" i="10"/>
  <c r="I903" i="10"/>
  <c r="I902" i="10"/>
  <c r="I901" i="10"/>
  <c r="I900" i="10"/>
  <c r="I899" i="10"/>
  <c r="I898" i="10"/>
  <c r="I897" i="10"/>
  <c r="I896" i="10"/>
  <c r="I895" i="10"/>
  <c r="I894" i="10"/>
  <c r="I893" i="10"/>
  <c r="I892" i="10"/>
  <c r="I891" i="10"/>
  <c r="I890" i="10"/>
  <c r="I889" i="10"/>
  <c r="I888" i="10"/>
  <c r="I887" i="10"/>
  <c r="I886" i="10"/>
  <c r="I885" i="10"/>
  <c r="I884" i="10"/>
  <c r="I883" i="10"/>
  <c r="I882" i="10"/>
  <c r="I881" i="10"/>
  <c r="I880" i="10"/>
  <c r="I879" i="10"/>
  <c r="I878" i="10"/>
  <c r="I877" i="10"/>
  <c r="I876" i="10"/>
  <c r="I875" i="10"/>
  <c r="I874" i="10"/>
  <c r="I873" i="10"/>
  <c r="I872" i="10"/>
  <c r="I871" i="10"/>
  <c r="I870" i="10"/>
  <c r="I869" i="10"/>
  <c r="I868" i="10"/>
  <c r="I867" i="10"/>
  <c r="I866" i="10"/>
  <c r="I865" i="10"/>
  <c r="I864" i="10"/>
  <c r="I863" i="10"/>
  <c r="I862" i="10"/>
  <c r="I861" i="10"/>
  <c r="I860" i="10"/>
  <c r="I859" i="10"/>
  <c r="I858" i="10"/>
  <c r="I857" i="10"/>
  <c r="I856" i="10"/>
  <c r="I855" i="10"/>
  <c r="I854" i="10"/>
  <c r="I853" i="10"/>
  <c r="I852" i="10"/>
  <c r="I851" i="10"/>
  <c r="I850" i="10"/>
  <c r="I849" i="10"/>
  <c r="I848" i="10"/>
  <c r="I847" i="10"/>
  <c r="I846" i="10"/>
  <c r="I845" i="10"/>
  <c r="I844" i="10"/>
  <c r="I843" i="10"/>
  <c r="I842" i="10"/>
  <c r="I841" i="10"/>
  <c r="I840" i="10"/>
  <c r="I839" i="10"/>
  <c r="I838" i="10"/>
  <c r="I837" i="10"/>
  <c r="I836" i="10"/>
  <c r="I835" i="10"/>
  <c r="I834" i="10"/>
  <c r="I833" i="10"/>
  <c r="I832" i="10"/>
  <c r="I831" i="10"/>
  <c r="I830" i="10"/>
  <c r="I829" i="10"/>
  <c r="I828" i="10"/>
  <c r="I827" i="10"/>
  <c r="I826" i="10"/>
  <c r="I825" i="10"/>
  <c r="I824" i="10"/>
  <c r="I823" i="10"/>
  <c r="I822" i="10"/>
  <c r="I821" i="10"/>
  <c r="I820" i="10"/>
  <c r="I819" i="10"/>
  <c r="I818" i="10"/>
  <c r="I817" i="10"/>
  <c r="I816" i="10"/>
  <c r="I815" i="10"/>
  <c r="I814" i="10"/>
  <c r="I813" i="10"/>
  <c r="I812" i="10"/>
  <c r="I811" i="10"/>
  <c r="I810" i="10"/>
  <c r="I809" i="10"/>
  <c r="I808" i="10"/>
  <c r="I807" i="10"/>
  <c r="I806" i="10"/>
  <c r="I805" i="10"/>
  <c r="I804" i="10"/>
  <c r="I803" i="10"/>
  <c r="I802" i="10"/>
  <c r="I801" i="10"/>
  <c r="I800" i="10"/>
  <c r="I799" i="10"/>
  <c r="I798" i="10"/>
  <c r="I797" i="10"/>
  <c r="I796" i="10"/>
  <c r="I795" i="10"/>
  <c r="I794" i="10"/>
  <c r="I793" i="10"/>
  <c r="I792" i="10"/>
  <c r="I791" i="10"/>
  <c r="I790" i="10"/>
  <c r="I789" i="10"/>
  <c r="I788" i="10"/>
  <c r="I787" i="10"/>
  <c r="I786" i="10"/>
  <c r="I785" i="10"/>
  <c r="I784" i="10"/>
  <c r="I783" i="10"/>
  <c r="I782" i="10"/>
  <c r="I781" i="10"/>
  <c r="I780" i="10"/>
  <c r="I779" i="10"/>
  <c r="I778" i="10"/>
  <c r="I777" i="10"/>
  <c r="I776" i="10"/>
  <c r="I775" i="10"/>
  <c r="I774" i="10"/>
  <c r="I773" i="10"/>
  <c r="I772" i="10"/>
  <c r="I771" i="10"/>
  <c r="I770" i="10"/>
  <c r="I769" i="10"/>
  <c r="I768" i="10"/>
  <c r="I767" i="10"/>
  <c r="I766" i="10"/>
  <c r="I765" i="10"/>
  <c r="I764" i="10"/>
  <c r="I763" i="10"/>
  <c r="I762" i="10"/>
  <c r="I761" i="10"/>
  <c r="I760" i="10"/>
  <c r="I759" i="10"/>
  <c r="I758" i="10"/>
  <c r="I757" i="10"/>
  <c r="I756" i="10"/>
  <c r="I755" i="10"/>
  <c r="I754" i="10"/>
  <c r="I753" i="10"/>
  <c r="I752" i="10"/>
  <c r="I751" i="10"/>
  <c r="I750" i="10"/>
  <c r="I749" i="10"/>
  <c r="I748" i="10"/>
  <c r="I747" i="10"/>
  <c r="I746" i="10"/>
  <c r="I745" i="10"/>
  <c r="I744" i="10"/>
  <c r="I743" i="10"/>
  <c r="I742" i="10"/>
  <c r="I741" i="10"/>
  <c r="I740" i="10"/>
  <c r="I739" i="10"/>
  <c r="I738" i="10"/>
  <c r="I737" i="10"/>
  <c r="I736" i="10"/>
  <c r="I735" i="10"/>
  <c r="I734" i="10"/>
  <c r="I733" i="10"/>
  <c r="I732" i="10"/>
  <c r="I731" i="10"/>
  <c r="I730" i="10"/>
  <c r="I729" i="10"/>
  <c r="I728" i="10"/>
  <c r="I727" i="10"/>
  <c r="I726" i="10"/>
  <c r="I725" i="10"/>
  <c r="I724" i="10"/>
  <c r="I723" i="10"/>
  <c r="I722" i="10"/>
  <c r="I721" i="10"/>
  <c r="I720" i="10"/>
  <c r="I719" i="10"/>
  <c r="I718" i="10"/>
  <c r="I717" i="10"/>
  <c r="I716" i="10"/>
  <c r="I715" i="10"/>
  <c r="I714" i="10"/>
  <c r="I713" i="10"/>
  <c r="I712" i="10"/>
  <c r="I711" i="10"/>
  <c r="I710" i="10"/>
  <c r="I709" i="10"/>
  <c r="I708" i="10"/>
  <c r="I707" i="10"/>
  <c r="I706" i="10"/>
  <c r="I705" i="10"/>
  <c r="I704" i="10"/>
  <c r="I703" i="10"/>
  <c r="I702" i="10"/>
  <c r="I701" i="10"/>
  <c r="I700" i="10"/>
  <c r="I699" i="10"/>
  <c r="I698" i="10"/>
  <c r="I697" i="10"/>
  <c r="I696" i="10"/>
  <c r="I695" i="10"/>
  <c r="I694" i="10"/>
  <c r="I693" i="10"/>
  <c r="I692" i="10"/>
  <c r="I691" i="10"/>
  <c r="I690" i="10"/>
  <c r="I689" i="10"/>
  <c r="I688" i="10"/>
  <c r="I687" i="10"/>
  <c r="I686" i="10"/>
  <c r="I685" i="10"/>
  <c r="I684" i="10"/>
  <c r="I683" i="10"/>
  <c r="I682" i="10"/>
  <c r="I681" i="10"/>
  <c r="I680" i="10"/>
  <c r="I679" i="10"/>
  <c r="I678" i="10"/>
  <c r="I677" i="10"/>
  <c r="I676" i="10"/>
  <c r="I675" i="10"/>
  <c r="I674" i="10"/>
  <c r="I673" i="10"/>
  <c r="I672" i="10"/>
  <c r="I671" i="10"/>
  <c r="I670" i="10"/>
  <c r="I669" i="10"/>
  <c r="I668" i="10"/>
  <c r="I667" i="10"/>
  <c r="I666" i="10"/>
  <c r="I665" i="10"/>
  <c r="I664" i="10"/>
  <c r="I663" i="10"/>
  <c r="I662" i="10"/>
  <c r="I661" i="10"/>
  <c r="I660" i="10"/>
  <c r="I659" i="10"/>
  <c r="I658" i="10"/>
  <c r="I657" i="10"/>
  <c r="I656" i="10"/>
  <c r="I655" i="10"/>
  <c r="I654" i="10"/>
  <c r="I653" i="10"/>
  <c r="I652" i="10"/>
  <c r="I651" i="10"/>
  <c r="I650" i="10"/>
  <c r="I649" i="10"/>
  <c r="I648" i="10"/>
  <c r="I647" i="10"/>
  <c r="I646" i="10"/>
  <c r="I645" i="10"/>
  <c r="I644" i="10"/>
  <c r="I643" i="10"/>
  <c r="I642" i="10"/>
  <c r="I641" i="10"/>
  <c r="I640" i="10"/>
  <c r="I639" i="10"/>
  <c r="I638" i="10"/>
  <c r="I637" i="10"/>
  <c r="I636" i="10"/>
  <c r="I635" i="10"/>
  <c r="I634" i="10"/>
  <c r="I633" i="10"/>
  <c r="I632" i="10"/>
  <c r="I631" i="10"/>
  <c r="I630" i="10"/>
  <c r="I629" i="10"/>
  <c r="I628" i="10"/>
  <c r="I627" i="10"/>
  <c r="I626" i="10"/>
  <c r="I625" i="10"/>
  <c r="I624" i="10"/>
  <c r="I623" i="10"/>
  <c r="I622" i="10"/>
  <c r="I621" i="10"/>
  <c r="I620" i="10"/>
  <c r="I619" i="10"/>
  <c r="I618" i="10"/>
  <c r="I617" i="10"/>
  <c r="I616" i="10"/>
  <c r="I615" i="10"/>
  <c r="I614" i="10"/>
  <c r="I613" i="10"/>
  <c r="I612" i="10"/>
  <c r="I611" i="10"/>
  <c r="I610" i="10"/>
  <c r="I609" i="10"/>
  <c r="I608" i="10"/>
  <c r="I607" i="10"/>
  <c r="I606" i="10"/>
  <c r="I605" i="10"/>
  <c r="I604" i="10"/>
  <c r="I603" i="10"/>
  <c r="I602" i="10"/>
  <c r="I601" i="10"/>
  <c r="I600" i="10"/>
  <c r="I599" i="10"/>
  <c r="I598" i="10"/>
  <c r="I597" i="10"/>
  <c r="I596" i="10"/>
  <c r="I595" i="10"/>
  <c r="I594" i="10"/>
  <c r="I593" i="10"/>
  <c r="I592" i="10"/>
  <c r="I591" i="10"/>
  <c r="I590" i="10"/>
  <c r="I589" i="10"/>
  <c r="I588" i="10"/>
  <c r="I587" i="10"/>
  <c r="I586" i="10"/>
  <c r="I585" i="10"/>
  <c r="I584" i="10"/>
  <c r="I583" i="10"/>
  <c r="I582" i="10"/>
  <c r="I581" i="10"/>
  <c r="I580" i="10"/>
  <c r="I579" i="10"/>
  <c r="I578" i="10"/>
  <c r="I577" i="10"/>
  <c r="I576" i="10"/>
  <c r="I575" i="10"/>
  <c r="I574" i="10"/>
  <c r="I573" i="10"/>
  <c r="I572" i="10"/>
  <c r="I571" i="10"/>
  <c r="I570" i="10"/>
  <c r="I569" i="10"/>
  <c r="I568" i="10"/>
  <c r="I567" i="10"/>
  <c r="I566" i="10"/>
  <c r="I565" i="10"/>
  <c r="I564" i="10"/>
  <c r="I563" i="10"/>
  <c r="I562" i="10"/>
  <c r="I561" i="10"/>
  <c r="I560" i="10"/>
  <c r="I559" i="10"/>
  <c r="I558" i="10"/>
  <c r="I557" i="10"/>
  <c r="I556" i="10"/>
  <c r="I555" i="10"/>
  <c r="I554" i="10"/>
  <c r="I553" i="10"/>
  <c r="I552" i="10"/>
  <c r="I551" i="10"/>
  <c r="I550" i="10"/>
  <c r="I549" i="10"/>
  <c r="I548" i="10"/>
  <c r="I547" i="10"/>
  <c r="I546" i="10"/>
  <c r="I545" i="10"/>
  <c r="I544" i="10"/>
  <c r="I543" i="10"/>
  <c r="I542" i="10"/>
  <c r="I541" i="10"/>
  <c r="I540" i="10"/>
  <c r="I539" i="10"/>
  <c r="I538" i="10"/>
  <c r="I537" i="10"/>
  <c r="I536" i="10"/>
  <c r="I535" i="10"/>
  <c r="I534" i="10"/>
  <c r="I533" i="10"/>
  <c r="I532" i="10"/>
  <c r="I531" i="10"/>
  <c r="I530" i="10"/>
  <c r="I529" i="10"/>
  <c r="I528" i="10"/>
  <c r="I527" i="10"/>
  <c r="I526" i="10"/>
  <c r="I525" i="10"/>
  <c r="I524" i="10"/>
  <c r="I523" i="10"/>
  <c r="I522" i="10"/>
  <c r="I521" i="10"/>
  <c r="I520" i="10"/>
  <c r="I519" i="10"/>
  <c r="I518" i="10"/>
  <c r="I517" i="10"/>
  <c r="I516" i="10"/>
  <c r="I515" i="10"/>
  <c r="I514" i="10"/>
  <c r="I513" i="10"/>
  <c r="I512" i="10"/>
  <c r="I511" i="10"/>
  <c r="I510" i="10"/>
  <c r="I509" i="10"/>
  <c r="I508" i="10"/>
  <c r="I507" i="10"/>
  <c r="I506" i="10"/>
  <c r="I505" i="10"/>
  <c r="I504" i="10"/>
  <c r="I503" i="10"/>
  <c r="I502" i="10"/>
  <c r="I501" i="10"/>
  <c r="I500" i="10"/>
  <c r="I499" i="10"/>
  <c r="I498" i="10"/>
  <c r="I497" i="10"/>
  <c r="I496" i="10"/>
  <c r="I495" i="10"/>
  <c r="I494" i="10"/>
  <c r="I493" i="10"/>
  <c r="I492" i="10"/>
  <c r="I491" i="10"/>
  <c r="I490" i="10"/>
  <c r="I489" i="10"/>
  <c r="I488" i="10"/>
  <c r="I487" i="10"/>
  <c r="I486" i="10"/>
  <c r="I485" i="10"/>
  <c r="I484" i="10"/>
  <c r="I483" i="10"/>
  <c r="I482" i="10"/>
  <c r="I481" i="10"/>
  <c r="I480" i="10"/>
  <c r="I479" i="10"/>
  <c r="I478" i="10"/>
  <c r="I477" i="10"/>
  <c r="I476" i="10"/>
  <c r="I475" i="10"/>
  <c r="I474" i="10"/>
  <c r="I473" i="10"/>
  <c r="I472" i="10"/>
  <c r="I471" i="10"/>
  <c r="I470" i="10"/>
  <c r="I469" i="10"/>
  <c r="I468" i="10"/>
  <c r="I467" i="10"/>
  <c r="I466" i="10"/>
  <c r="I465" i="10"/>
  <c r="I464" i="10"/>
  <c r="I463" i="10"/>
  <c r="I462" i="10"/>
  <c r="I461" i="10"/>
  <c r="I460" i="10"/>
  <c r="I459" i="10"/>
  <c r="I458" i="10"/>
  <c r="I457" i="10"/>
  <c r="I456" i="10"/>
  <c r="I455" i="10"/>
  <c r="I454" i="10"/>
  <c r="I453" i="10"/>
  <c r="I452" i="10"/>
  <c r="I451" i="10"/>
  <c r="I450" i="10"/>
  <c r="I449" i="10"/>
  <c r="I448" i="10"/>
  <c r="I447" i="10"/>
  <c r="I446" i="10"/>
  <c r="I445" i="10"/>
  <c r="I444" i="10"/>
  <c r="I443" i="10"/>
  <c r="I442" i="10"/>
  <c r="I441" i="10"/>
  <c r="I440" i="10"/>
  <c r="I439" i="10"/>
  <c r="I438" i="10"/>
  <c r="I437" i="10"/>
  <c r="I436" i="10"/>
  <c r="I435" i="10"/>
  <c r="I434" i="10"/>
  <c r="I433" i="10"/>
  <c r="I432" i="10"/>
  <c r="I431" i="10"/>
  <c r="I430" i="10"/>
  <c r="I429" i="10"/>
  <c r="I428" i="10"/>
  <c r="I427" i="10"/>
  <c r="I425" i="10"/>
  <c r="I424" i="10"/>
  <c r="I423" i="10"/>
  <c r="I422" i="10"/>
  <c r="I421" i="10"/>
  <c r="I420" i="10"/>
  <c r="I419" i="10"/>
  <c r="I418" i="10"/>
  <c r="I417" i="10"/>
  <c r="I416" i="10"/>
  <c r="I415" i="10"/>
  <c r="I414" i="10"/>
  <c r="I413" i="10"/>
  <c r="I412" i="10"/>
  <c r="I411" i="10"/>
  <c r="I410" i="10"/>
  <c r="I409" i="10"/>
  <c r="I408" i="10"/>
  <c r="I407" i="10"/>
  <c r="I406" i="10"/>
  <c r="I405" i="10"/>
  <c r="I404" i="10"/>
  <c r="I403" i="10"/>
  <c r="I402" i="10"/>
  <c r="I401" i="10"/>
  <c r="I400" i="10"/>
  <c r="I399" i="10"/>
  <c r="I398" i="10"/>
  <c r="I397" i="10"/>
  <c r="I396" i="10"/>
  <c r="I395" i="10"/>
  <c r="I394" i="10"/>
  <c r="I393" i="10"/>
  <c r="I392" i="10"/>
  <c r="I391" i="10"/>
  <c r="I390" i="10"/>
  <c r="I389" i="10"/>
  <c r="I388" i="10"/>
  <c r="I387" i="10"/>
  <c r="I386" i="10"/>
  <c r="I385" i="10"/>
  <c r="I384" i="10"/>
  <c r="I383" i="10"/>
  <c r="I382" i="10"/>
  <c r="I381" i="10"/>
  <c r="I380" i="10"/>
  <c r="I379" i="10"/>
  <c r="I378" i="10"/>
  <c r="I377" i="10"/>
  <c r="I376" i="10"/>
  <c r="I375" i="10"/>
  <c r="I374" i="10"/>
  <c r="I373" i="10"/>
  <c r="I372" i="10"/>
  <c r="I371" i="10"/>
  <c r="I370" i="10"/>
  <c r="I369" i="10"/>
  <c r="I368" i="10"/>
  <c r="I367" i="10"/>
  <c r="I366" i="10"/>
  <c r="I365" i="10"/>
  <c r="I364" i="10"/>
  <c r="I363" i="10"/>
  <c r="I362" i="10"/>
  <c r="I361" i="10"/>
  <c r="I360" i="10"/>
  <c r="I359" i="10"/>
  <c r="I358" i="10"/>
  <c r="I357" i="10"/>
  <c r="I356" i="10"/>
  <c r="I355" i="10"/>
  <c r="I354" i="10"/>
  <c r="I353" i="10"/>
  <c r="I352" i="10"/>
  <c r="I351" i="10"/>
  <c r="I350" i="10"/>
  <c r="I349" i="10"/>
  <c r="I348" i="10"/>
  <c r="I347" i="10"/>
  <c r="I346" i="10"/>
  <c r="I345" i="10"/>
  <c r="I344" i="10"/>
  <c r="I343" i="10"/>
  <c r="I342" i="10"/>
  <c r="I341" i="10"/>
  <c r="I340" i="10"/>
  <c r="I339" i="10"/>
  <c r="I338" i="10"/>
  <c r="I337" i="10"/>
  <c r="I336" i="10"/>
  <c r="I335" i="10"/>
  <c r="I334" i="10"/>
  <c r="I333" i="10"/>
  <c r="I332" i="10"/>
  <c r="I331" i="10"/>
  <c r="I330" i="10"/>
  <c r="I329" i="10"/>
  <c r="I328" i="10"/>
  <c r="I327" i="10"/>
  <c r="I326" i="10"/>
  <c r="I325" i="10"/>
  <c r="I324" i="10"/>
  <c r="I323" i="10"/>
  <c r="I322" i="10"/>
  <c r="I321" i="10"/>
  <c r="I320" i="10"/>
  <c r="I319" i="10"/>
  <c r="I318" i="10"/>
  <c r="I317" i="10"/>
  <c r="I316" i="10"/>
  <c r="I315" i="10"/>
  <c r="I314" i="10"/>
  <c r="I313" i="10"/>
  <c r="I312" i="10"/>
  <c r="I311" i="10"/>
  <c r="I310" i="10"/>
  <c r="I309" i="10"/>
  <c r="I308" i="10"/>
  <c r="I307" i="10"/>
  <c r="I306" i="10"/>
  <c r="I305" i="10"/>
  <c r="I304" i="10"/>
  <c r="I303" i="10"/>
  <c r="I302" i="10"/>
  <c r="I301" i="10"/>
  <c r="I300" i="10"/>
  <c r="I299" i="10"/>
  <c r="I298" i="10"/>
  <c r="I297" i="10"/>
  <c r="I296" i="10"/>
  <c r="I295" i="10"/>
  <c r="I294" i="10"/>
  <c r="I293" i="10"/>
  <c r="I292" i="10"/>
  <c r="I291" i="10"/>
  <c r="I290" i="10"/>
  <c r="I289" i="10"/>
  <c r="I288" i="10"/>
  <c r="I287" i="10"/>
  <c r="I286" i="10"/>
  <c r="I285" i="10"/>
  <c r="I284" i="10"/>
  <c r="I283" i="10"/>
  <c r="I282" i="10"/>
  <c r="I281" i="10"/>
  <c r="I280" i="10"/>
  <c r="I279" i="10"/>
  <c r="I278" i="10"/>
  <c r="I277" i="10"/>
  <c r="I276" i="10"/>
  <c r="I275" i="10"/>
  <c r="I274" i="10"/>
  <c r="I273" i="10"/>
  <c r="I272" i="10"/>
  <c r="I271" i="10"/>
  <c r="I270" i="10"/>
  <c r="I269" i="10"/>
  <c r="I268" i="10"/>
  <c r="I267" i="10"/>
  <c r="I266" i="10"/>
  <c r="I265" i="10"/>
  <c r="I264" i="10"/>
  <c r="I263" i="10"/>
  <c r="I262" i="10"/>
  <c r="I261" i="10"/>
  <c r="I260" i="10"/>
  <c r="I259" i="10"/>
  <c r="I258" i="10"/>
  <c r="I257" i="10"/>
  <c r="I256" i="10"/>
  <c r="I255" i="10"/>
  <c r="I254" i="10"/>
  <c r="I253" i="10"/>
  <c r="I252" i="10"/>
  <c r="I251" i="10"/>
  <c r="I250" i="10"/>
  <c r="I249" i="10"/>
  <c r="I248" i="10"/>
  <c r="I247" i="10"/>
  <c r="I246" i="10"/>
  <c r="I245" i="10"/>
  <c r="I244" i="10"/>
  <c r="I243" i="10"/>
  <c r="I242" i="10"/>
  <c r="I241" i="10"/>
  <c r="I240" i="10"/>
  <c r="I239" i="10"/>
  <c r="I238" i="10"/>
  <c r="I237" i="10"/>
  <c r="I236" i="10"/>
  <c r="I235" i="10"/>
  <c r="I234" i="10"/>
  <c r="I233" i="10"/>
  <c r="I232" i="10"/>
  <c r="I231" i="10"/>
  <c r="I230" i="10"/>
  <c r="I229" i="10"/>
  <c r="I228" i="10"/>
  <c r="I227" i="10"/>
  <c r="I226" i="10"/>
  <c r="I225" i="10"/>
  <c r="I224" i="10"/>
  <c r="I223" i="10"/>
  <c r="I222" i="10"/>
  <c r="I221" i="10"/>
  <c r="I220" i="10"/>
  <c r="I219" i="10"/>
  <c r="I218" i="10"/>
  <c r="I217" i="10"/>
  <c r="I216" i="10"/>
  <c r="I215" i="10"/>
  <c r="I214" i="10"/>
  <c r="I213" i="10"/>
  <c r="I212" i="10"/>
  <c r="I211" i="10"/>
  <c r="I210" i="10"/>
  <c r="I209" i="10"/>
  <c r="I208" i="10"/>
  <c r="I207" i="10"/>
  <c r="I206" i="10"/>
  <c r="I205" i="10"/>
  <c r="I204" i="10"/>
  <c r="I203" i="10"/>
  <c r="I202" i="10"/>
  <c r="I201" i="10"/>
  <c r="I200" i="10"/>
  <c r="I199" i="10"/>
  <c r="I198" i="10"/>
  <c r="I197" i="10"/>
  <c r="I196" i="10"/>
  <c r="I195" i="10"/>
  <c r="I194" i="10"/>
  <c r="I193" i="10"/>
  <c r="I192" i="10"/>
  <c r="I191" i="10"/>
  <c r="I190" i="10"/>
  <c r="I189" i="10"/>
  <c r="I188" i="10"/>
  <c r="I187" i="10"/>
  <c r="I186" i="10"/>
  <c r="I185" i="10"/>
  <c r="I184" i="10"/>
  <c r="I183" i="10"/>
  <c r="I182" i="10"/>
  <c r="I181" i="10"/>
  <c r="I180" i="10"/>
  <c r="I179" i="10"/>
  <c r="I178" i="10"/>
  <c r="I177" i="10"/>
  <c r="I176" i="10"/>
  <c r="I175" i="10"/>
  <c r="I174" i="10"/>
  <c r="I173" i="10"/>
  <c r="I172" i="10"/>
  <c r="I171" i="10"/>
  <c r="I170" i="10"/>
  <c r="I169" i="10"/>
  <c r="I168" i="10"/>
  <c r="I167" i="10"/>
  <c r="I166" i="10"/>
  <c r="I165" i="10"/>
  <c r="I164" i="10"/>
  <c r="I163" i="10"/>
  <c r="I162" i="10"/>
  <c r="I161" i="10"/>
  <c r="I160" i="10"/>
  <c r="I159" i="10"/>
  <c r="I158" i="10"/>
  <c r="I157" i="10"/>
  <c r="I156" i="10"/>
  <c r="I155" i="10"/>
  <c r="I154" i="10"/>
  <c r="I153" i="10"/>
  <c r="I152" i="10"/>
  <c r="I151" i="10"/>
  <c r="I150" i="10"/>
  <c r="I149" i="10"/>
  <c r="I148" i="10"/>
  <c r="I147" i="10"/>
  <c r="I146" i="10"/>
  <c r="I145" i="10"/>
  <c r="I144" i="10"/>
  <c r="I143" i="10"/>
  <c r="I142" i="10"/>
  <c r="I141" i="10"/>
  <c r="I140" i="10"/>
  <c r="I139" i="10"/>
  <c r="I138" i="10"/>
  <c r="I137" i="10"/>
  <c r="I136" i="10"/>
  <c r="I135" i="10"/>
  <c r="I134" i="10"/>
  <c r="I133" i="10"/>
  <c r="I132" i="10"/>
  <c r="I131" i="10"/>
  <c r="I130" i="10"/>
  <c r="I129" i="10"/>
  <c r="I128" i="10"/>
  <c r="I127" i="10"/>
  <c r="I126" i="10"/>
  <c r="I125" i="10"/>
  <c r="I124" i="10"/>
  <c r="I123" i="10"/>
  <c r="I122" i="10"/>
  <c r="I121" i="10"/>
  <c r="I120" i="10"/>
  <c r="I119" i="10"/>
  <c r="I118" i="10"/>
  <c r="I117" i="10"/>
  <c r="I116" i="10"/>
  <c r="I115" i="10"/>
  <c r="I114" i="10"/>
  <c r="I113" i="10"/>
  <c r="I112" i="10"/>
  <c r="I111" i="10"/>
  <c r="I110" i="10"/>
  <c r="I109" i="10"/>
  <c r="I108" i="10"/>
  <c r="I107" i="10"/>
  <c r="I106" i="10"/>
  <c r="I105" i="10"/>
  <c r="I104" i="10"/>
  <c r="I103" i="10"/>
  <c r="I102" i="10"/>
  <c r="I101" i="10"/>
  <c r="I100" i="10"/>
  <c r="I99" i="10"/>
  <c r="I98" i="10"/>
  <c r="I97" i="10"/>
  <c r="I96" i="10"/>
  <c r="I95" i="10"/>
  <c r="I94" i="10"/>
  <c r="I93" i="10"/>
  <c r="I92" i="10"/>
  <c r="I91" i="10"/>
  <c r="I90" i="10"/>
  <c r="I89" i="10"/>
  <c r="I88" i="10"/>
  <c r="I87" i="10"/>
  <c r="I86" i="10"/>
  <c r="I85" i="10"/>
  <c r="I84" i="10"/>
  <c r="I83" i="10"/>
  <c r="I82" i="10"/>
  <c r="I81" i="10"/>
  <c r="I80" i="10"/>
  <c r="I79" i="10"/>
  <c r="I78" i="10"/>
  <c r="I77" i="10"/>
  <c r="I76" i="10"/>
  <c r="I75" i="10"/>
  <c r="I74" i="10"/>
  <c r="I73" i="10"/>
  <c r="I72" i="10"/>
  <c r="I71" i="10"/>
  <c r="I70" i="10"/>
  <c r="I69" i="10"/>
  <c r="I68" i="10"/>
  <c r="I67" i="10"/>
  <c r="I66" i="10"/>
  <c r="I65" i="10"/>
  <c r="I64" i="10"/>
  <c r="I63" i="10"/>
  <c r="I62" i="10"/>
  <c r="I61" i="10"/>
  <c r="I60" i="10"/>
  <c r="I59" i="10"/>
  <c r="I58" i="10"/>
  <c r="I57" i="10"/>
  <c r="I56" i="10"/>
  <c r="I55" i="10"/>
  <c r="I54" i="10"/>
  <c r="I53" i="10"/>
  <c r="I52" i="10"/>
  <c r="I51" i="10"/>
  <c r="I50" i="10"/>
  <c r="I49" i="10"/>
  <c r="I48" i="10"/>
  <c r="I47" i="10"/>
  <c r="I46" i="10"/>
  <c r="I45" i="10"/>
  <c r="I44" i="10"/>
  <c r="I43" i="10"/>
  <c r="I42" i="10"/>
  <c r="I41" i="10"/>
  <c r="I40" i="10"/>
  <c r="I39" i="10"/>
  <c r="I38" i="10"/>
  <c r="I37" i="10"/>
  <c r="I36" i="10"/>
  <c r="I35" i="10"/>
  <c r="I34" i="10"/>
  <c r="I33" i="10"/>
  <c r="I32" i="10"/>
  <c r="I31" i="10"/>
  <c r="I30" i="10"/>
  <c r="I29" i="10"/>
  <c r="I28" i="10"/>
  <c r="I27" i="10"/>
  <c r="I26" i="10"/>
  <c r="I25" i="10"/>
  <c r="I24" i="10"/>
  <c r="I23" i="10"/>
  <c r="I22" i="10"/>
  <c r="I21" i="10"/>
  <c r="I20" i="10"/>
  <c r="I19" i="10"/>
  <c r="I18" i="10"/>
  <c r="I17" i="10"/>
  <c r="I16" i="10"/>
  <c r="I15" i="10"/>
  <c r="I14" i="10"/>
  <c r="I13" i="10"/>
  <c r="I12" i="10"/>
  <c r="I11" i="10"/>
  <c r="I10" i="10"/>
  <c r="I9" i="10"/>
  <c r="I8" i="10"/>
  <c r="I7" i="10"/>
  <c r="I949" i="10" l="1"/>
  <c r="J214" i="7"/>
  <c r="J215" i="7"/>
  <c r="J216" i="7"/>
  <c r="J217" i="7"/>
  <c r="J218" i="7"/>
  <c r="J219" i="7"/>
  <c r="J220" i="7"/>
  <c r="J420" i="7" l="1"/>
  <c r="J421" i="7"/>
  <c r="J422" i="7"/>
  <c r="J423" i="7"/>
  <c r="H1193" i="7" l="1"/>
  <c r="E1193" i="7"/>
  <c r="I454" i="7"/>
  <c r="H454" i="7"/>
  <c r="J447" i="7"/>
  <c r="E454" i="7" l="1"/>
  <c r="I445" i="7"/>
  <c r="H445" i="7"/>
  <c r="E445" i="7"/>
  <c r="E205" i="7"/>
  <c r="G132" i="7"/>
  <c r="J1183" i="7" l="1"/>
  <c r="J1164" i="7" l="1"/>
  <c r="J1027" i="7" l="1"/>
  <c r="J1051" i="7"/>
  <c r="J1050" i="7"/>
  <c r="J1049" i="7"/>
  <c r="J1047" i="7"/>
  <c r="J1542" i="7" l="1"/>
  <c r="J1529" i="7" l="1"/>
  <c r="J1530" i="7" l="1"/>
  <c r="J1544" i="7"/>
  <c r="J1543" i="7"/>
  <c r="J1528" i="7"/>
  <c r="J1527" i="7"/>
  <c r="J56" i="7" l="1"/>
  <c r="J293" i="7" l="1"/>
  <c r="J425" i="7"/>
  <c r="J453" i="7"/>
  <c r="J452" i="7"/>
  <c r="J451" i="7"/>
  <c r="J450" i="7"/>
  <c r="J449" i="7"/>
  <c r="J448" i="7"/>
  <c r="J454" i="7" l="1"/>
  <c r="J292" i="7"/>
  <c r="J291" i="7"/>
  <c r="J290" i="7"/>
  <c r="J204" i="7"/>
  <c r="J203" i="7"/>
  <c r="J197" i="7"/>
  <c r="J195" i="7" l="1"/>
  <c r="J193" i="7"/>
  <c r="J190" i="7"/>
  <c r="J188" i="7"/>
  <c r="J186" i="7" l="1"/>
  <c r="J181" i="7"/>
  <c r="J177" i="7"/>
  <c r="J176" i="7"/>
  <c r="J179" i="7"/>
  <c r="J180" i="7"/>
  <c r="J182" i="7"/>
  <c r="J183" i="7"/>
  <c r="J184" i="7"/>
  <c r="J185" i="7"/>
  <c r="J187" i="7"/>
  <c r="J189" i="7"/>
  <c r="J191" i="7"/>
  <c r="J192" i="7"/>
  <c r="J196" i="7"/>
  <c r="J198" i="7"/>
  <c r="J199" i="7"/>
  <c r="J202" i="7"/>
  <c r="J175" i="7"/>
  <c r="J174" i="7"/>
  <c r="J173" i="7"/>
  <c r="J172" i="7"/>
  <c r="J171" i="7"/>
  <c r="J170" i="7"/>
  <c r="J169" i="7"/>
  <c r="J168" i="7"/>
  <c r="J167" i="7"/>
  <c r="J166" i="7"/>
  <c r="J165" i="7"/>
  <c r="J164" i="7"/>
  <c r="J160" i="7"/>
  <c r="J163" i="7"/>
  <c r="J162" i="7"/>
  <c r="J161" i="7"/>
  <c r="J159" i="7"/>
  <c r="J158" i="7"/>
  <c r="J157" i="7"/>
  <c r="J156" i="7"/>
  <c r="J155" i="7"/>
  <c r="J154" i="7"/>
  <c r="J153" i="7"/>
  <c r="J152" i="7"/>
  <c r="J151" i="7"/>
  <c r="J150" i="7"/>
  <c r="J149" i="7"/>
  <c r="J148" i="7"/>
  <c r="J147" i="7"/>
  <c r="J146" i="7"/>
  <c r="J145" i="7"/>
  <c r="J144" i="7"/>
  <c r="J143" i="7"/>
  <c r="J142" i="7"/>
  <c r="J140" i="7"/>
  <c r="J139" i="7"/>
  <c r="J136" i="7"/>
  <c r="J135" i="7"/>
  <c r="J134" i="7"/>
  <c r="J205" i="7" l="1"/>
  <c r="J29" i="7"/>
  <c r="J127" i="7"/>
  <c r="J33" i="7" l="1"/>
  <c r="J253" i="7"/>
  <c r="J1048" i="7" l="1"/>
  <c r="I106" i="7" l="1"/>
  <c r="H106" i="7"/>
  <c r="H132" i="7" s="1"/>
  <c r="J254" i="7" l="1"/>
  <c r="J392" i="7" l="1"/>
  <c r="J383" i="7" l="1"/>
  <c r="J260" i="7"/>
  <c r="J318" i="7"/>
  <c r="J414" i="7"/>
  <c r="J261" i="7" l="1"/>
  <c r="J111" i="7" l="1"/>
  <c r="J124" i="7"/>
  <c r="J1540" i="7" l="1"/>
  <c r="J1541" i="7"/>
  <c r="J1545" i="7"/>
  <c r="J1547" i="7"/>
  <c r="J1548" i="7"/>
  <c r="J1549" i="7"/>
  <c r="J1550" i="7"/>
  <c r="J1551" i="7"/>
  <c r="J1532" i="7"/>
  <c r="J1533" i="7"/>
  <c r="J1534" i="7"/>
  <c r="J1535" i="7"/>
  <c r="J1536" i="7"/>
  <c r="J1537" i="7"/>
  <c r="J1538" i="7"/>
  <c r="J1539" i="7"/>
  <c r="J1516" i="7"/>
  <c r="J1386" i="7"/>
  <c r="J1387" i="7"/>
  <c r="J1380" i="7"/>
  <c r="J1381" i="7"/>
  <c r="J1382" i="7"/>
  <c r="J1383" i="7"/>
  <c r="J1384" i="7"/>
  <c r="J1385" i="7"/>
  <c r="J1361" i="7"/>
  <c r="J1362" i="7"/>
  <c r="J1363" i="7"/>
  <c r="J1364" i="7"/>
  <c r="J1365" i="7"/>
  <c r="J1366" i="7"/>
  <c r="J1367" i="7"/>
  <c r="J1368" i="7"/>
  <c r="J1369" i="7"/>
  <c r="J1370" i="7"/>
  <c r="J1371" i="7"/>
  <c r="J1372" i="7"/>
  <c r="J1373" i="7"/>
  <c r="J1374" i="7"/>
  <c r="J1375" i="7"/>
  <c r="J1376" i="7"/>
  <c r="J1377" i="7"/>
  <c r="J1378" i="7"/>
  <c r="J1379" i="7"/>
  <c r="J1344" i="7"/>
  <c r="J1345" i="7"/>
  <c r="J1346" i="7"/>
  <c r="J1347" i="7"/>
  <c r="J1348" i="7"/>
  <c r="J1349" i="7"/>
  <c r="J1350" i="7"/>
  <c r="J1351" i="7"/>
  <c r="J1352" i="7"/>
  <c r="J1353" i="7"/>
  <c r="J1354" i="7"/>
  <c r="J1355" i="7"/>
  <c r="J1356" i="7"/>
  <c r="J1357" i="7"/>
  <c r="J1358" i="7"/>
  <c r="J1359" i="7"/>
  <c r="J1360" i="7"/>
  <c r="J1332" i="7"/>
  <c r="J1333" i="7"/>
  <c r="J1334" i="7"/>
  <c r="J1335" i="7"/>
  <c r="J1336" i="7"/>
  <c r="J1337" i="7"/>
  <c r="J1338" i="7"/>
  <c r="J1339" i="7"/>
  <c r="J1340" i="7"/>
  <c r="J1341" i="7"/>
  <c r="J1342" i="7"/>
  <c r="J1343" i="7"/>
  <c r="J1323" i="7"/>
  <c r="J1324" i="7"/>
  <c r="J1325" i="7"/>
  <c r="J1326" i="7"/>
  <c r="J1327" i="7"/>
  <c r="J1328" i="7"/>
  <c r="J1329" i="7"/>
  <c r="J1330" i="7"/>
  <c r="J1331" i="7"/>
  <c r="J1307" i="7"/>
  <c r="J1308" i="7"/>
  <c r="J1309" i="7"/>
  <c r="J1310" i="7"/>
  <c r="J1311" i="7"/>
  <c r="J1312" i="7"/>
  <c r="J1313" i="7"/>
  <c r="J1314" i="7"/>
  <c r="J1315" i="7"/>
  <c r="J1316" i="7"/>
  <c r="J1317" i="7"/>
  <c r="J1318" i="7"/>
  <c r="J1319" i="7"/>
  <c r="J1320" i="7"/>
  <c r="J1321" i="7"/>
  <c r="J1322" i="7"/>
  <c r="J1295" i="7"/>
  <c r="J1296" i="7"/>
  <c r="J1297" i="7"/>
  <c r="J1298" i="7"/>
  <c r="J1299" i="7"/>
  <c r="J1300" i="7"/>
  <c r="J1301" i="7"/>
  <c r="J1302" i="7"/>
  <c r="J1303" i="7"/>
  <c r="J1304" i="7"/>
  <c r="J1305" i="7"/>
  <c r="J1306" i="7"/>
  <c r="J1285" i="7"/>
  <c r="J1286" i="7"/>
  <c r="J1287" i="7"/>
  <c r="J1288" i="7"/>
  <c r="J1289" i="7"/>
  <c r="J1290" i="7"/>
  <c r="J1291" i="7"/>
  <c r="J1292" i="7"/>
  <c r="J1293" i="7"/>
  <c r="J1294" i="7"/>
  <c r="J1283" i="7"/>
  <c r="J1284" i="7"/>
  <c r="J1278" i="7"/>
  <c r="J1279" i="7"/>
  <c r="J1280" i="7"/>
  <c r="J1281" i="7"/>
  <c r="J1282" i="7"/>
  <c r="J1269" i="7"/>
  <c r="J1270" i="7"/>
  <c r="J1271" i="7"/>
  <c r="J1272" i="7"/>
  <c r="J1273" i="7"/>
  <c r="J1274" i="7"/>
  <c r="J1275" i="7"/>
  <c r="J1276" i="7"/>
  <c r="J1277" i="7"/>
  <c r="J1263" i="7"/>
  <c r="J1264" i="7"/>
  <c r="J1265" i="7"/>
  <c r="J1266" i="7"/>
  <c r="J1267" i="7"/>
  <c r="J1268" i="7"/>
  <c r="J1259" i="7"/>
  <c r="J1260" i="7"/>
  <c r="J1261" i="7"/>
  <c r="J1262" i="7"/>
  <c r="J1257" i="7"/>
  <c r="J1258" i="7"/>
  <c r="J1197" i="7"/>
  <c r="J1060" i="7"/>
  <c r="J1061" i="7"/>
  <c r="J1062" i="7"/>
  <c r="J1057" i="7"/>
  <c r="J1058" i="7"/>
  <c r="J1042" i="7"/>
  <c r="J1043" i="7"/>
  <c r="J1044" i="7"/>
  <c r="J1045" i="7"/>
  <c r="J1046" i="7"/>
  <c r="J1052" i="7"/>
  <c r="J1040" i="7"/>
  <c r="J1041" i="7"/>
  <c r="J457" i="7"/>
  <c r="J444" i="7"/>
  <c r="J418" i="7"/>
  <c r="J419" i="7"/>
  <c r="J415" i="7"/>
  <c r="J416" i="7"/>
  <c r="J309" i="7"/>
  <c r="J116" i="7"/>
  <c r="J117" i="7"/>
  <c r="J118" i="7"/>
  <c r="J119" i="7"/>
  <c r="J120" i="7"/>
  <c r="J121" i="7"/>
  <c r="J122" i="7"/>
  <c r="J123" i="7"/>
  <c r="J126" i="7"/>
  <c r="J1505" i="7"/>
  <c r="J1504" i="7"/>
  <c r="J1503" i="7"/>
  <c r="J1502" i="7"/>
  <c r="J1501" i="7"/>
  <c r="J1500" i="7"/>
  <c r="J1499" i="7"/>
  <c r="J1498" i="7"/>
  <c r="J1497" i="7"/>
  <c r="J1496" i="7"/>
  <c r="J1495" i="7"/>
  <c r="J1494" i="7"/>
  <c r="J1493" i="7"/>
  <c r="J1492" i="7"/>
  <c r="J1491" i="7"/>
  <c r="J1490" i="7"/>
  <c r="J1489" i="7"/>
  <c r="J1488" i="7"/>
  <c r="J1487" i="7"/>
  <c r="J1486" i="7"/>
  <c r="J1485" i="7"/>
  <c r="J1484" i="7"/>
  <c r="J1483" i="7"/>
  <c r="J1482" i="7"/>
  <c r="J1481" i="7"/>
  <c r="J1480" i="7"/>
  <c r="J1479" i="7"/>
  <c r="J1478" i="7"/>
  <c r="J1477" i="7"/>
  <c r="J1476" i="7"/>
  <c r="J1475" i="7"/>
  <c r="J1474" i="7"/>
  <c r="J1473" i="7"/>
  <c r="J1472" i="7"/>
  <c r="J1471" i="7"/>
  <c r="J1470" i="7"/>
  <c r="J1469" i="7"/>
  <c r="J1468" i="7"/>
  <c r="J1467" i="7"/>
  <c r="J1466" i="7"/>
  <c r="J1465" i="7"/>
  <c r="J1464" i="7"/>
  <c r="J1463" i="7"/>
  <c r="J1462" i="7"/>
  <c r="J1461" i="7"/>
  <c r="J1460" i="7"/>
  <c r="J1458" i="7"/>
  <c r="J1457" i="7"/>
  <c r="J1456" i="7"/>
  <c r="J1455" i="7"/>
  <c r="J1454" i="7"/>
  <c r="J1453" i="7"/>
  <c r="J1452" i="7"/>
  <c r="J1451" i="7"/>
  <c r="J1450" i="7"/>
  <c r="J1449" i="7"/>
  <c r="J1448" i="7"/>
  <c r="J1447" i="7"/>
  <c r="J1446" i="7"/>
  <c r="J1445" i="7"/>
  <c r="J1444" i="7"/>
  <c r="J1443" i="7"/>
  <c r="J1442" i="7"/>
  <c r="J1441" i="7"/>
  <c r="J1440" i="7"/>
  <c r="J1439" i="7"/>
  <c r="J1438" i="7"/>
  <c r="J1437" i="7"/>
  <c r="J1436" i="7"/>
  <c r="J1435" i="7"/>
  <c r="J1434" i="7"/>
  <c r="J1433" i="7"/>
  <c r="J1432" i="7"/>
  <c r="J1431" i="7"/>
  <c r="J1430" i="7"/>
  <c r="J1429" i="7"/>
  <c r="J1428" i="7"/>
  <c r="J1427" i="7"/>
  <c r="J1426" i="7"/>
  <c r="J1425" i="7"/>
  <c r="J1424" i="7"/>
  <c r="J1423" i="7"/>
  <c r="J1422" i="7"/>
  <c r="J1421" i="7"/>
  <c r="J1420" i="7"/>
  <c r="J1419" i="7"/>
  <c r="J1418" i="7"/>
  <c r="J1417" i="7"/>
  <c r="J1416" i="7"/>
  <c r="J1415" i="7"/>
  <c r="J1414" i="7"/>
  <c r="J1411" i="7"/>
  <c r="J1410" i="7"/>
  <c r="J1409" i="7"/>
  <c r="J1408" i="7"/>
  <c r="J1407" i="7"/>
  <c r="J1406" i="7"/>
  <c r="J1405" i="7"/>
  <c r="J1404" i="7"/>
  <c r="J1403" i="7"/>
  <c r="J1402" i="7"/>
  <c r="J1401" i="7"/>
  <c r="J1400" i="7"/>
  <c r="J1399" i="7"/>
  <c r="J1398" i="7"/>
  <c r="J1397" i="7"/>
  <c r="J1396" i="7"/>
  <c r="J1395" i="7"/>
  <c r="J1394" i="7"/>
  <c r="J1393" i="7"/>
  <c r="J1392" i="7"/>
  <c r="J1391" i="7"/>
  <c r="J1390" i="7"/>
  <c r="J1389" i="7"/>
  <c r="J1388" i="7"/>
  <c r="J345" i="7"/>
  <c r="J346" i="7"/>
  <c r="J347" i="7"/>
  <c r="J344" i="7"/>
  <c r="J341" i="7"/>
  <c r="J342" i="7"/>
  <c r="J343" i="7"/>
  <c r="J340" i="7"/>
  <c r="J399" i="7"/>
  <c r="J400" i="7"/>
  <c r="J212" i="7"/>
  <c r="J305" i="7"/>
  <c r="J376" i="7"/>
  <c r="J337" i="7"/>
  <c r="J338" i="7"/>
  <c r="J339" i="7"/>
  <c r="J332" i="7"/>
  <c r="J333" i="7"/>
  <c r="J334" i="7"/>
  <c r="J335" i="7"/>
  <c r="J336" i="7"/>
  <c r="J319" i="7"/>
  <c r="J393" i="7"/>
  <c r="J384" i="7"/>
  <c r="J247" i="7"/>
  <c r="J248" i="7"/>
  <c r="J249" i="7"/>
  <c r="J250" i="7"/>
  <c r="J251" i="7"/>
  <c r="J306" i="7"/>
  <c r="J427" i="7" l="1"/>
  <c r="J211" i="7"/>
  <c r="J379" i="7"/>
  <c r="J311" i="7"/>
  <c r="J407" i="7"/>
  <c r="J408" i="7"/>
  <c r="J409" i="7"/>
  <c r="J410" i="7"/>
  <c r="J411" i="7"/>
  <c r="J412" i="7"/>
  <c r="J321" i="7"/>
  <c r="J322" i="7"/>
  <c r="J320" i="7"/>
  <c r="J398" i="7" l="1"/>
  <c r="J397" i="7"/>
  <c r="J395" i="7"/>
  <c r="J396" i="7"/>
  <c r="J252" i="7" l="1"/>
  <c r="J283" i="7" l="1"/>
  <c r="J262" i="7"/>
  <c r="J388" i="7"/>
  <c r="J389" i="7"/>
  <c r="J403" i="7"/>
  <c r="J404" i="7"/>
  <c r="J402" i="7"/>
  <c r="J432" i="7"/>
  <c r="J361" i="7"/>
  <c r="J359" i="7"/>
  <c r="J360" i="7"/>
  <c r="J362" i="7"/>
  <c r="J357" i="7"/>
  <c r="J358" i="7"/>
  <c r="J349" i="7"/>
  <c r="J350" i="7"/>
  <c r="J351" i="7"/>
  <c r="J352" i="7"/>
  <c r="J353" i="7"/>
  <c r="J355" i="7"/>
  <c r="J356" i="7"/>
  <c r="J348" i="7"/>
  <c r="J1163" i="7" l="1"/>
  <c r="J1162" i="7"/>
  <c r="J1161" i="7"/>
  <c r="J1160" i="7"/>
  <c r="J1159" i="7"/>
  <c r="J1158" i="7"/>
  <c r="J1157" i="7"/>
  <c r="J1156" i="7"/>
  <c r="J1155" i="7"/>
  <c r="J1154" i="7"/>
  <c r="J1153" i="7"/>
  <c r="J1152" i="7"/>
  <c r="J1151" i="7"/>
  <c r="J1150" i="7"/>
  <c r="J1146" i="7"/>
  <c r="J1147" i="7"/>
  <c r="J1148" i="7"/>
  <c r="J1149" i="7"/>
  <c r="J1145" i="7"/>
  <c r="J1144" i="7"/>
  <c r="J1143" i="7"/>
  <c r="J1142" i="7"/>
  <c r="J1141" i="7"/>
  <c r="J1140" i="7"/>
  <c r="J1139" i="7"/>
  <c r="J1137" i="7"/>
  <c r="J1138" i="7"/>
  <c r="J1124" i="7"/>
  <c r="J1125" i="7"/>
  <c r="J1126" i="7"/>
  <c r="J1127" i="7"/>
  <c r="J1128" i="7"/>
  <c r="J1129" i="7"/>
  <c r="J1130" i="7"/>
  <c r="J1131" i="7"/>
  <c r="J1132" i="7"/>
  <c r="J1133" i="7"/>
  <c r="J1134" i="7"/>
  <c r="J1135" i="7"/>
  <c r="J1136" i="7"/>
  <c r="J1091" i="7"/>
  <c r="J1092" i="7"/>
  <c r="J1093" i="7"/>
  <c r="J1094" i="7"/>
  <c r="J1095" i="7"/>
  <c r="J1096" i="7"/>
  <c r="J1097" i="7"/>
  <c r="J1098" i="7"/>
  <c r="J1099" i="7"/>
  <c r="J1100" i="7"/>
  <c r="J1101" i="7"/>
  <c r="J1102" i="7"/>
  <c r="J1103" i="7"/>
  <c r="J1104" i="7"/>
  <c r="J1105" i="7"/>
  <c r="J1106" i="7"/>
  <c r="J1107" i="7"/>
  <c r="J1108" i="7"/>
  <c r="J1109" i="7"/>
  <c r="J1110" i="7"/>
  <c r="J1111" i="7"/>
  <c r="J1112" i="7"/>
  <c r="J1113" i="7"/>
  <c r="J1114" i="7"/>
  <c r="J1115" i="7"/>
  <c r="J1116" i="7"/>
  <c r="J1117" i="7"/>
  <c r="J1118" i="7"/>
  <c r="J1119" i="7"/>
  <c r="J1120" i="7"/>
  <c r="J1121" i="7"/>
  <c r="J1122" i="7"/>
  <c r="J1123" i="7"/>
  <c r="J1090" i="7"/>
  <c r="J1089" i="7"/>
  <c r="J1088" i="7"/>
  <c r="J1087" i="7"/>
  <c r="J1086" i="7"/>
  <c r="J1085" i="7"/>
  <c r="J1084" i="7"/>
  <c r="J1083" i="7"/>
  <c r="J1082" i="7"/>
  <c r="J1081" i="7"/>
  <c r="J1080" i="7"/>
  <c r="J1079" i="7"/>
  <c r="J1186" i="7"/>
  <c r="J1175" i="7"/>
  <c r="J1174" i="7"/>
  <c r="J1173" i="7"/>
  <c r="J1188" i="7"/>
  <c r="J1187" i="7"/>
  <c r="J1168" i="7"/>
  <c r="J1166" i="7"/>
  <c r="J1552" i="7" l="1"/>
  <c r="J18" i="7"/>
  <c r="J373" i="7" l="1"/>
  <c r="J372" i="7"/>
  <c r="J471" i="7" l="1"/>
  <c r="J1029" i="7"/>
  <c r="J1030" i="7"/>
  <c r="J1031" i="7"/>
  <c r="J1032" i="7"/>
  <c r="J1033" i="7"/>
  <c r="J1034" i="7"/>
  <c r="J1035" i="7"/>
  <c r="J1036" i="7"/>
  <c r="J1037" i="7"/>
  <c r="J1038" i="7"/>
  <c r="J1039" i="7"/>
  <c r="J1028" i="7"/>
  <c r="J1053" i="7"/>
  <c r="J1054" i="7"/>
  <c r="J1055" i="7"/>
  <c r="J1056" i="7"/>
  <c r="J1177" i="7" l="1"/>
  <c r="J1172" i="7"/>
  <c r="J1019" i="7"/>
  <c r="J1256" i="7" l="1"/>
  <c r="J377" i="7" l="1"/>
  <c r="J278" i="7"/>
  <c r="J327" i="7"/>
  <c r="J299" i="7"/>
  <c r="J424" i="7"/>
  <c r="J296" i="7"/>
  <c r="J380" i="7"/>
  <c r="J439" i="7" l="1"/>
  <c r="J365" i="7"/>
  <c r="J364" i="7"/>
  <c r="J363" i="7"/>
  <c r="J95" i="7" l="1"/>
  <c r="J94" i="7"/>
  <c r="J93" i="7"/>
  <c r="J92" i="7"/>
  <c r="J91" i="7"/>
  <c r="J90" i="7"/>
  <c r="J89" i="7"/>
  <c r="J88" i="7"/>
  <c r="J87" i="7"/>
  <c r="J86" i="7"/>
  <c r="J85" i="7"/>
  <c r="J84" i="7"/>
  <c r="J83" i="7"/>
  <c r="J82" i="7"/>
  <c r="J81" i="7"/>
  <c r="J80" i="7"/>
  <c r="J79" i="7"/>
  <c r="J78" i="7"/>
  <c r="J77" i="7"/>
  <c r="J76" i="7"/>
  <c r="J75" i="7"/>
  <c r="J74" i="7"/>
  <c r="J73" i="7"/>
  <c r="I72" i="7"/>
  <c r="J72" i="7" s="1"/>
  <c r="I71" i="7"/>
  <c r="J70" i="7"/>
  <c r="J69" i="7"/>
  <c r="J68" i="7"/>
  <c r="J67" i="7"/>
  <c r="J66" i="7"/>
  <c r="J65" i="7"/>
  <c r="J64" i="7"/>
  <c r="J63" i="7"/>
  <c r="J62" i="7"/>
  <c r="J61" i="7"/>
  <c r="J60" i="7"/>
  <c r="J59" i="7"/>
  <c r="J58" i="7"/>
  <c r="J57" i="7"/>
  <c r="J55" i="7"/>
  <c r="J54" i="7"/>
  <c r="J53" i="7"/>
  <c r="J52" i="7"/>
  <c r="J51" i="7"/>
  <c r="J50" i="7"/>
  <c r="J49" i="7"/>
  <c r="J48" i="7"/>
  <c r="J47" i="7"/>
  <c r="J46" i="7"/>
  <c r="J45" i="7"/>
  <c r="J44" i="7"/>
  <c r="I132" i="7" l="1"/>
  <c r="J71" i="7"/>
  <c r="J101" i="7" l="1"/>
  <c r="J100" i="7"/>
  <c r="J110" i="7"/>
  <c r="J28" i="7" l="1"/>
  <c r="I1193" i="7" l="1"/>
  <c r="J26" i="7" l="1"/>
  <c r="J130" i="7" l="1"/>
  <c r="J102" i="7" l="1"/>
  <c r="J387" i="7"/>
  <c r="J428" i="7"/>
  <c r="J328" i="7"/>
  <c r="J429" i="7"/>
  <c r="J300" i="7" l="1"/>
  <c r="J298" i="7"/>
  <c r="J371" i="7"/>
  <c r="J277" i="7"/>
  <c r="J276" i="7"/>
  <c r="J263" i="7"/>
  <c r="J210" i="7"/>
  <c r="J15" i="7"/>
  <c r="J374" i="7"/>
  <c r="J1182" i="7" l="1"/>
  <c r="J1506" i="7"/>
  <c r="J463" i="7"/>
  <c r="J1191" i="7" l="1"/>
  <c r="J477" i="7"/>
  <c r="J246" i="7" l="1"/>
  <c r="J245" i="7" l="1"/>
  <c r="J244" i="7"/>
  <c r="J243" i="7"/>
  <c r="J382" i="7"/>
  <c r="J242" i="7"/>
  <c r="J433" i="7"/>
  <c r="J390" i="7" l="1"/>
  <c r="J241" i="7"/>
  <c r="J240" i="7"/>
  <c r="J239" i="7"/>
  <c r="J238" i="7"/>
  <c r="J237" i="7"/>
  <c r="J236" i="7"/>
  <c r="J235" i="7"/>
  <c r="J234" i="7"/>
  <c r="J233" i="7"/>
  <c r="J232" i="7"/>
  <c r="J231" i="7"/>
  <c r="J230" i="7"/>
  <c r="J229" i="7"/>
  <c r="J228" i="7"/>
  <c r="J227" i="7"/>
  <c r="J226" i="7"/>
  <c r="J225" i="7"/>
  <c r="J323" i="7"/>
  <c r="J302" i="7"/>
  <c r="J301" i="7"/>
  <c r="J224" i="7"/>
  <c r="J223" i="7"/>
  <c r="J222" i="7"/>
  <c r="J221" i="7"/>
  <c r="J324" i="7"/>
  <c r="J417" i="7"/>
  <c r="J315" i="7"/>
  <c r="J434" i="7"/>
  <c r="J330" i="7" l="1"/>
  <c r="J369" i="7"/>
  <c r="J368" i="7"/>
  <c r="E19" i="7" l="1"/>
  <c r="J19" i="7"/>
  <c r="J115" i="7"/>
  <c r="J394" i="7"/>
  <c r="J391" i="7"/>
  <c r="J303" i="7"/>
  <c r="J367" i="7"/>
  <c r="J443" i="7"/>
  <c r="J438" i="7"/>
  <c r="J437" i="7"/>
  <c r="J436" i="7"/>
  <c r="J435" i="7"/>
  <c r="J431" i="7"/>
  <c r="J430" i="7"/>
  <c r="J426" i="7"/>
  <c r="J326" i="7"/>
  <c r="J316" i="7"/>
  <c r="E132" i="7" l="1"/>
  <c r="J1526" i="7"/>
  <c r="J1525" i="7"/>
  <c r="J1524" i="7" l="1"/>
  <c r="J1523" i="7"/>
  <c r="J1522" i="7"/>
  <c r="J1521" i="7"/>
  <c r="J1520" i="7"/>
  <c r="J1519" i="7"/>
  <c r="J1518" i="7"/>
  <c r="J1517" i="7"/>
  <c r="J1515" i="7"/>
  <c r="J1514" i="7"/>
  <c r="J1513" i="7"/>
  <c r="J1512" i="7"/>
  <c r="J1561" i="7"/>
  <c r="J1560" i="7"/>
  <c r="J1559" i="7"/>
  <c r="J1558" i="7"/>
  <c r="J1557" i="7"/>
  <c r="J1556" i="7"/>
  <c r="J1555" i="7"/>
  <c r="J1567" i="7"/>
  <c r="J1566" i="7"/>
  <c r="J1565" i="7"/>
  <c r="J1564" i="7"/>
  <c r="J1563" i="7"/>
  <c r="J1562" i="7"/>
  <c r="J1176" i="7"/>
  <c r="J1181" i="7"/>
  <c r="J1167" i="7"/>
  <c r="J1165" i="7"/>
  <c r="J1573" i="7" l="1"/>
  <c r="J8" i="7"/>
  <c r="J23" i="7" l="1"/>
  <c r="J22" i="7"/>
  <c r="J1184" i="7" l="1"/>
  <c r="J1059" i="7"/>
  <c r="J294" i="7" l="1"/>
  <c r="J287" i="7"/>
  <c r="J285" i="7"/>
  <c r="J284" i="7"/>
  <c r="J274" i="7"/>
  <c r="J268" i="7"/>
  <c r="J213" i="7"/>
  <c r="J310" i="7"/>
  <c r="J282" i="7" l="1"/>
  <c r="J39" i="7" l="1"/>
  <c r="J304" i="7" l="1"/>
  <c r="J42" i="7"/>
  <c r="J41" i="7" l="1"/>
  <c r="J30" i="7"/>
  <c r="H1251" i="7" l="1"/>
  <c r="H1575" i="7" s="1"/>
  <c r="I1251" i="7" l="1"/>
  <c r="I1575" i="7" s="1"/>
  <c r="J1196" i="7" l="1"/>
  <c r="J131" i="7" l="1"/>
  <c r="J1026" i="7" l="1"/>
  <c r="J467" i="7" l="1"/>
  <c r="J370" i="7" l="1"/>
  <c r="J275" i="7"/>
  <c r="J386" i="7"/>
  <c r="J256" i="7"/>
  <c r="J385" i="7"/>
  <c r="J258" i="7"/>
  <c r="J257" i="7"/>
  <c r="J288" i="7"/>
  <c r="J289" i="7"/>
  <c r="J281" i="7"/>
  <c r="J280" i="7"/>
  <c r="J279" i="7"/>
  <c r="J1251" i="7"/>
  <c r="J21" i="7"/>
  <c r="J255" i="7"/>
  <c r="J259" i="7"/>
  <c r="J264" i="7"/>
  <c r="J265" i="7"/>
  <c r="J266" i="7"/>
  <c r="J267" i="7"/>
  <c r="J286" i="7"/>
  <c r="J295" i="7"/>
  <c r="J307" i="7"/>
  <c r="J312" i="7"/>
  <c r="J329" i="7"/>
  <c r="J331" i="7"/>
  <c r="J375" i="7"/>
  <c r="J381" i="7"/>
  <c r="J401" i="7"/>
  <c r="J405" i="7"/>
  <c r="J406" i="7"/>
  <c r="J413" i="7"/>
  <c r="J1190" i="7"/>
  <c r="J1189" i="7"/>
  <c r="J465" i="7"/>
  <c r="J464" i="7"/>
  <c r="J468" i="7"/>
  <c r="J462" i="7"/>
  <c r="J456" i="7"/>
  <c r="J470" i="7"/>
  <c r="J469" i="7"/>
  <c r="J475" i="7"/>
  <c r="J476" i="7"/>
  <c r="J474" i="7"/>
  <c r="J472" i="7"/>
  <c r="J473" i="7"/>
  <c r="J458" i="7"/>
  <c r="J459" i="7"/>
  <c r="J460" i="7"/>
  <c r="J1185" i="7"/>
  <c r="J461" i="7"/>
  <c r="J1025" i="7"/>
  <c r="J466" i="7"/>
  <c r="J36" i="7"/>
  <c r="J35" i="7"/>
  <c r="J99" i="7"/>
  <c r="J14" i="7"/>
  <c r="J13" i="7"/>
  <c r="J12" i="7"/>
  <c r="J6" i="7"/>
  <c r="J7" i="7"/>
  <c r="J9" i="7"/>
  <c r="J10" i="7"/>
  <c r="J11" i="7"/>
  <c r="J16" i="7"/>
  <c r="J17" i="7"/>
  <c r="J20" i="7"/>
  <c r="J24" i="7"/>
  <c r="J25" i="7"/>
  <c r="J27" i="7"/>
  <c r="J31" i="7"/>
  <c r="J32" i="7"/>
  <c r="J34" i="7"/>
  <c r="J37" i="7"/>
  <c r="J38" i="7"/>
  <c r="J43" i="7"/>
  <c r="J96" i="7"/>
  <c r="J97" i="7"/>
  <c r="J105" i="7"/>
  <c r="J107" i="7"/>
  <c r="J108" i="7"/>
  <c r="J109" i="7"/>
  <c r="J112" i="7"/>
  <c r="J114" i="7"/>
  <c r="J128" i="7"/>
  <c r="J129" i="7"/>
  <c r="J1192" i="7"/>
  <c r="J1193" i="7" l="1"/>
  <c r="J445" i="7"/>
  <c r="J106" i="7"/>
  <c r="J132" i="7" l="1"/>
  <c r="J1575" i="7" s="1"/>
  <c r="I937" i="10"/>
  <c r="H937" i="10"/>
  <c r="G937" i="10"/>
  <c r="G1831" i="10" s="1"/>
  <c r="G1833" i="10" s="1"/>
  <c r="G1835" i="10" s="1"/>
  <c r="H1829" i="10"/>
  <c r="I1829" i="10"/>
  <c r="I1831" i="10" s="1"/>
  <c r="I1833" i="10" s="1"/>
  <c r="I1835" i="10" s="1"/>
  <c r="H1831" i="10" l="1"/>
  <c r="H1833" i="10" s="1"/>
  <c r="H1835" i="10"/>
</calcChain>
</file>

<file path=xl/sharedStrings.xml><?xml version="1.0" encoding="utf-8"?>
<sst xmlns="http://schemas.openxmlformats.org/spreadsheetml/2006/main" count="12901" uniqueCount="8713">
  <si>
    <t>Примечание</t>
  </si>
  <si>
    <t>№ п/п</t>
  </si>
  <si>
    <t>Адрес</t>
  </si>
  <si>
    <t>№ в реестре</t>
  </si>
  <si>
    <t>Назначение</t>
  </si>
  <si>
    <t>Улица</t>
  </si>
  <si>
    <t>Дом</t>
  </si>
  <si>
    <t>аренда</t>
  </si>
  <si>
    <t>встроенное нежилое помещение</t>
  </si>
  <si>
    <t xml:space="preserve"> -- " -- </t>
  </si>
  <si>
    <t>безв.польз.</t>
  </si>
  <si>
    <t>свободно</t>
  </si>
  <si>
    <t>нежилое здание</t>
  </si>
  <si>
    <t>50-летия Комсомола</t>
  </si>
  <si>
    <t>2.1.202.</t>
  </si>
  <si>
    <t>Аристарха Макарова</t>
  </si>
  <si>
    <t>2.1.402.</t>
  </si>
  <si>
    <t>здание бани с пристройками</t>
  </si>
  <si>
    <t>встр.неж.помещ.в жил.доме</t>
  </si>
  <si>
    <t>Веснина</t>
  </si>
  <si>
    <t>2.1.222.</t>
  </si>
  <si>
    <t>ООО "Теплосетевая компания"</t>
  </si>
  <si>
    <t>2.1.219.</t>
  </si>
  <si>
    <t>Вичугская</t>
  </si>
  <si>
    <t>2.1.176.</t>
  </si>
  <si>
    <t>"Центр Телеком"</t>
  </si>
  <si>
    <t>2.1.426.</t>
  </si>
  <si>
    <t>Воеводы Боборыкина</t>
  </si>
  <si>
    <t>2.1.431.</t>
  </si>
  <si>
    <t>Гагарина</t>
  </si>
  <si>
    <t>2-а</t>
  </si>
  <si>
    <t>2.1.408.</t>
  </si>
  <si>
    <t>подвальное помещение</t>
  </si>
  <si>
    <t>Григория Королева</t>
  </si>
  <si>
    <t>встр.неж.помещение</t>
  </si>
  <si>
    <t>2.1.411.</t>
  </si>
  <si>
    <t>Декабристов</t>
  </si>
  <si>
    <t>гараж</t>
  </si>
  <si>
    <t>14-а</t>
  </si>
  <si>
    <t>Ивана Виноградова</t>
  </si>
  <si>
    <t>подвал</t>
  </si>
  <si>
    <t>Им. Бредихина</t>
  </si>
  <si>
    <t>2.1.226.</t>
  </si>
  <si>
    <t>2.1.224.</t>
  </si>
  <si>
    <t>Им. Ленина</t>
  </si>
  <si>
    <t>часть нежилого здания</t>
  </si>
  <si>
    <t>2.1.77.</t>
  </si>
  <si>
    <t>40-а</t>
  </si>
  <si>
    <t>Им. М. Горького</t>
  </si>
  <si>
    <t>2.1.273.</t>
  </si>
  <si>
    <t>ООО "Амис"</t>
  </si>
  <si>
    <t>Им. Менделеева</t>
  </si>
  <si>
    <t>3-а</t>
  </si>
  <si>
    <t>2.1.90.</t>
  </si>
  <si>
    <t xml:space="preserve">встр.неж.помещ. </t>
  </si>
  <si>
    <t>Им. Урицкого</t>
  </si>
  <si>
    <t>2.1.419.</t>
  </si>
  <si>
    <t>Им. Фрунзе</t>
  </si>
  <si>
    <t>Им. Юрия Горохова</t>
  </si>
  <si>
    <t>6-а</t>
  </si>
  <si>
    <t>2.1.445.</t>
  </si>
  <si>
    <t>помещение на первом этаже</t>
  </si>
  <si>
    <t>2.1.157.</t>
  </si>
  <si>
    <t>Еврейская община</t>
  </si>
  <si>
    <t>Колхозная</t>
  </si>
  <si>
    <t>2.1.259.</t>
  </si>
  <si>
    <t>Красноветкинская</t>
  </si>
  <si>
    <t>Краснофлотская</t>
  </si>
  <si>
    <t>Маршала Василевского</t>
  </si>
  <si>
    <t>2.1.64.</t>
  </si>
  <si>
    <t>Наволокская</t>
  </si>
  <si>
    <t>Нагорная</t>
  </si>
  <si>
    <t>2.1.270.</t>
  </si>
  <si>
    <t>нежилое двухэт.деревян.здание</t>
  </si>
  <si>
    <t>Никитина</t>
  </si>
  <si>
    <t>2.1.15.</t>
  </si>
  <si>
    <t>2.1.20.</t>
  </si>
  <si>
    <t>2.1.450.</t>
  </si>
  <si>
    <t>Пер. Дунаевского</t>
  </si>
  <si>
    <t>Пионерская</t>
  </si>
  <si>
    <t>2/66</t>
  </si>
  <si>
    <t>2.1.229.</t>
  </si>
  <si>
    <t>Подгорная</t>
  </si>
  <si>
    <t>2.1.276.</t>
  </si>
  <si>
    <t>здание бани кирпичное двухэт.</t>
  </si>
  <si>
    <t>Советская</t>
  </si>
  <si>
    <t>Социалистическая</t>
  </si>
  <si>
    <t>27-а</t>
  </si>
  <si>
    <t>2.1.331.</t>
  </si>
  <si>
    <t>2.1.278.</t>
  </si>
  <si>
    <t>Спортивная</t>
  </si>
  <si>
    <t>Текстильная</t>
  </si>
  <si>
    <t>б/н</t>
  </si>
  <si>
    <t>Щорса</t>
  </si>
  <si>
    <t>Итого:</t>
  </si>
  <si>
    <t>2.3.2.2.24.</t>
  </si>
  <si>
    <t>106-б</t>
  </si>
  <si>
    <t>2.3.2.1.8.</t>
  </si>
  <si>
    <t>здание бойлерной</t>
  </si>
  <si>
    <t>Бойцова</t>
  </si>
  <si>
    <t>54-1</t>
  </si>
  <si>
    <t>2.3.2.1.2.</t>
  </si>
  <si>
    <t>2.3.2.2.1.</t>
  </si>
  <si>
    <t>тех.обсл.</t>
  </si>
  <si>
    <t>2.3.2.2.26.</t>
  </si>
  <si>
    <t>2.3.2.2.27.</t>
  </si>
  <si>
    <t>2.3.2.2.28.</t>
  </si>
  <si>
    <t>14-1</t>
  </si>
  <si>
    <t>2.3.2.1.5.</t>
  </si>
  <si>
    <t>18-1</t>
  </si>
  <si>
    <t>2.3.2.1.4.</t>
  </si>
  <si>
    <t>20-1</t>
  </si>
  <si>
    <t>2.3.2.1.7.</t>
  </si>
  <si>
    <t>Касимихинская</t>
  </si>
  <si>
    <t>1-1</t>
  </si>
  <si>
    <t>2.3.2.1.6.</t>
  </si>
  <si>
    <t>2.3.2.2.25.</t>
  </si>
  <si>
    <t>6</t>
  </si>
  <si>
    <t>7-1</t>
  </si>
  <si>
    <t>68-1</t>
  </si>
  <si>
    <t>2.3.2.1.3.</t>
  </si>
  <si>
    <t>Волжский бульвар</t>
  </si>
  <si>
    <t>берегоукрепление р. Волга</t>
  </si>
  <si>
    <t>МУ "УГХ"</t>
  </si>
  <si>
    <t>Шуйская</t>
  </si>
  <si>
    <t>2.3.2.2.29.</t>
  </si>
  <si>
    <t>теплотрасса м/р № 8</t>
  </si>
  <si>
    <t>К/с № 6 АО "Кинеш.др."</t>
  </si>
  <si>
    <t>Окружная</t>
  </si>
  <si>
    <t>пер. Каховский</t>
  </si>
  <si>
    <t>Юрьевецкая</t>
  </si>
  <si>
    <t>строительство инд.жилого дома</t>
  </si>
  <si>
    <t>садоводство-огородничество</t>
  </si>
  <si>
    <t>строительство хоз.постройки</t>
  </si>
  <si>
    <t>2.3.2.2.21.</t>
  </si>
  <si>
    <t>наружная тепловая сеть</t>
  </si>
  <si>
    <t>тепловая сеть</t>
  </si>
  <si>
    <t>комплекс тепловых вводов и ГВС</t>
  </si>
  <si>
    <t>2.3.2.2.15.</t>
  </si>
  <si>
    <t>2.3.2.2.16.</t>
  </si>
  <si>
    <t>Ломоносова</t>
  </si>
  <si>
    <t>2.3.2.2.17.</t>
  </si>
  <si>
    <t>2.3.2.2.18.</t>
  </si>
  <si>
    <t>2.3.2.2.20.</t>
  </si>
  <si>
    <t>2.3.2.2.22.</t>
  </si>
  <si>
    <t>2.3.2.2.6.</t>
  </si>
  <si>
    <t>2.3.2.2.13.</t>
  </si>
  <si>
    <t>центральный тепловой пункт № 2</t>
  </si>
  <si>
    <t>центральный тепловой пункт № 5</t>
  </si>
  <si>
    <t>центральный тепловой пункт № 4</t>
  </si>
  <si>
    <t>насосная станция</t>
  </si>
  <si>
    <t>центральный тепловой пункт № 1</t>
  </si>
  <si>
    <t>центральный тепловой пункт № 3</t>
  </si>
  <si>
    <t>2.3.2.2.11.</t>
  </si>
  <si>
    <t>Им. Дзержинского</t>
  </si>
  <si>
    <t>2.3.2.2.10.</t>
  </si>
  <si>
    <t>2-й Трудовой пер.</t>
  </si>
  <si>
    <t>2.3.2.2.12.</t>
  </si>
  <si>
    <t>Ванцетти</t>
  </si>
  <si>
    <t>2.3.2.2.7.</t>
  </si>
  <si>
    <t>2.3.2.2.2.</t>
  </si>
  <si>
    <t>Третьяковская</t>
  </si>
  <si>
    <t>2.3.2.2.5.</t>
  </si>
  <si>
    <t>Семенова</t>
  </si>
  <si>
    <t>2.3.2.2.8.</t>
  </si>
  <si>
    <t>2.3.2.2.3.</t>
  </si>
  <si>
    <t>2.3.2.2.9.</t>
  </si>
  <si>
    <t>2.3.2.2.14.</t>
  </si>
  <si>
    <t>Пос. Красноволжец</t>
  </si>
  <si>
    <t>2.3.2.2.4.</t>
  </si>
  <si>
    <t>Производственная</t>
  </si>
  <si>
    <t>2.3.3.2.6.</t>
  </si>
  <si>
    <t>2.3.3.2.7.</t>
  </si>
  <si>
    <t>водопроводные сети</t>
  </si>
  <si>
    <t>канализационные сети</t>
  </si>
  <si>
    <t>Пушкина</t>
  </si>
  <si>
    <t>2.3.3.2.5.</t>
  </si>
  <si>
    <t>канализационный комплекс Томна</t>
  </si>
  <si>
    <t>2.3.2.1.10.</t>
  </si>
  <si>
    <t>Желябова</t>
  </si>
  <si>
    <t>2.1.463.</t>
  </si>
  <si>
    <t>Епархия</t>
  </si>
  <si>
    <t>часть двухэтажного здания</t>
  </si>
  <si>
    <t>2.1.473.</t>
  </si>
  <si>
    <t>2.1.474.</t>
  </si>
  <si>
    <t>2.1.475.</t>
  </si>
  <si>
    <t>54</t>
  </si>
  <si>
    <t>2.3.2.1.11.</t>
  </si>
  <si>
    <t>2.3.3.1.4.</t>
  </si>
  <si>
    <t>2-1</t>
  </si>
  <si>
    <t>2.3.3.1.5.</t>
  </si>
  <si>
    <t>комплекс КНС с оборудованием и ВЛ</t>
  </si>
  <si>
    <t>29-а</t>
  </si>
  <si>
    <t>2.1.485.</t>
  </si>
  <si>
    <t>2.1.487.</t>
  </si>
  <si>
    <t>2.1.488.</t>
  </si>
  <si>
    <t>2.1.490.</t>
  </si>
  <si>
    <t>здание общежития</t>
  </si>
  <si>
    <t>102-к</t>
  </si>
  <si>
    <t>2.5.6.</t>
  </si>
  <si>
    <t>Раздел 2.5. Земельные участки.</t>
  </si>
  <si>
    <t>2.5.2.</t>
  </si>
  <si>
    <t>2.5.4.</t>
  </si>
  <si>
    <t>2.5.5.</t>
  </si>
  <si>
    <t>комплекс "СБО сточных вод"</t>
  </si>
  <si>
    <t>им. М. Горького</t>
  </si>
  <si>
    <t>2.5.16.</t>
  </si>
  <si>
    <t>2.5.7.</t>
  </si>
  <si>
    <t>18-г</t>
  </si>
  <si>
    <t>2.5.8.</t>
  </si>
  <si>
    <t>20-14</t>
  </si>
  <si>
    <t>20-15</t>
  </si>
  <si>
    <t>20-16</t>
  </si>
  <si>
    <t>2.5.12.</t>
  </si>
  <si>
    <t>2.5.13.</t>
  </si>
  <si>
    <t>2.5.14.</t>
  </si>
  <si>
    <t>2.5.42.</t>
  </si>
  <si>
    <t>тепловой ввод</t>
  </si>
  <si>
    <t>2.5.47.</t>
  </si>
  <si>
    <t>2.5.53.</t>
  </si>
  <si>
    <t>2.5.52.</t>
  </si>
  <si>
    <t>ЦТП № 4</t>
  </si>
  <si>
    <t>2.5.55.</t>
  </si>
  <si>
    <t>ЦТП № 5</t>
  </si>
  <si>
    <t>2.5.46.</t>
  </si>
  <si>
    <t>2.5.56.</t>
  </si>
  <si>
    <t>1-я Касимихинская</t>
  </si>
  <si>
    <t>2.5.44.</t>
  </si>
  <si>
    <t>2.5.45.</t>
  </si>
  <si>
    <t>бойлерная</t>
  </si>
  <si>
    <t>2.5.50.</t>
  </si>
  <si>
    <t>2.5.54.</t>
  </si>
  <si>
    <t>ЦТП № 2</t>
  </si>
  <si>
    <t>2.5.49.</t>
  </si>
  <si>
    <t>2.5.51.</t>
  </si>
  <si>
    <t>2.5.43.</t>
  </si>
  <si>
    <t>ООО "КРЦ"</t>
  </si>
  <si>
    <t>часть помещения 2.1.411.</t>
  </si>
  <si>
    <t>Раздел 2.4. Сооружения.</t>
  </si>
  <si>
    <t>Раздел 2.7. Бесхозяйное имущество.</t>
  </si>
  <si>
    <t>тепловой ввод и ввод ГВС</t>
  </si>
  <si>
    <t>9</t>
  </si>
  <si>
    <t>1-б</t>
  </si>
  <si>
    <t>4</t>
  </si>
  <si>
    <t>13</t>
  </si>
  <si>
    <t>3-й Трудовой пер.</t>
  </si>
  <si>
    <t>9-а</t>
  </si>
  <si>
    <t>11</t>
  </si>
  <si>
    <t>2.3.2.2.45.</t>
  </si>
  <si>
    <t>Площадь (кв.м.) или протяжен-ность (м)</t>
  </si>
  <si>
    <t>Балансовая стоимость (руб.)</t>
  </si>
  <si>
    <t>Износ (руб.)</t>
  </si>
  <si>
    <t>Остаточнаястоимость (руб.)</t>
  </si>
  <si>
    <t>2.5.58.</t>
  </si>
  <si>
    <t>им. Юрия Горохова</t>
  </si>
  <si>
    <t>2.5.59.</t>
  </si>
  <si>
    <t>здание насосной станции</t>
  </si>
  <si>
    <t>им. Ленина</t>
  </si>
  <si>
    <t>Бекренева</t>
  </si>
  <si>
    <t>им. Менделеева</t>
  </si>
  <si>
    <t>Правды</t>
  </si>
  <si>
    <t>2.1.498.</t>
  </si>
  <si>
    <t>помещение</t>
  </si>
  <si>
    <t>Нефрологический центр</t>
  </si>
  <si>
    <t>2.3.3.1.</t>
  </si>
  <si>
    <t>Раздел 2.8. Движимое имущество.</t>
  </si>
  <si>
    <t>Система видеонаблюдения</t>
  </si>
  <si>
    <t>2.8.14.</t>
  </si>
  <si>
    <t>принято от УВД</t>
  </si>
  <si>
    <t>2.7.2.</t>
  </si>
  <si>
    <t>2.7.3.</t>
  </si>
  <si>
    <t>2.7.4.</t>
  </si>
  <si>
    <t>2.7.5.</t>
  </si>
  <si>
    <t>1-ый Вичугский</t>
  </si>
  <si>
    <t>водопроводная сеть</t>
  </si>
  <si>
    <t>ООО "МИП Кинешма"</t>
  </si>
  <si>
    <t>Решемская</t>
  </si>
  <si>
    <t>11-а</t>
  </si>
  <si>
    <t>Кирпичная</t>
  </si>
  <si>
    <t>26-а</t>
  </si>
  <si>
    <t>здание-мастерская с гаражом, лит. В. Г.</t>
  </si>
  <si>
    <t xml:space="preserve"> --"--</t>
  </si>
  <si>
    <t xml:space="preserve">здание-баня, лит. Д </t>
  </si>
  <si>
    <t>часть нежилого здания общежития</t>
  </si>
  <si>
    <t xml:space="preserve">здание-детский дом, лит Б </t>
  </si>
  <si>
    <t>1-г</t>
  </si>
  <si>
    <t>канализационная насосная станция</t>
  </si>
  <si>
    <t>счетчик ЦЭ 6803 В 1 Т 1-7,5 А220/380 В 3ф ;пр МР</t>
  </si>
  <si>
    <t xml:space="preserve">Правды </t>
  </si>
  <si>
    <t xml:space="preserve">счетчик крыльчатый холодной и горячей воды </t>
  </si>
  <si>
    <t>теплосчетчик ДУ-50</t>
  </si>
  <si>
    <t>портативный газовый детектор</t>
  </si>
  <si>
    <t>насос К 100-80-160а</t>
  </si>
  <si>
    <t>насос К 45/30</t>
  </si>
  <si>
    <t>насос ВК 2/26 с двигателем</t>
  </si>
  <si>
    <t>счетчик газовый</t>
  </si>
  <si>
    <t>газификация котельной</t>
  </si>
  <si>
    <t>датчики температуры ДТКБ-53</t>
  </si>
  <si>
    <t>направленная многоэлементная антена АН-433</t>
  </si>
  <si>
    <t>прибор приемно-контрольный охранно-пожарный Hunter-Pro (832, 896, 8144)</t>
  </si>
  <si>
    <t>охранно-пожарная сигнализация</t>
  </si>
  <si>
    <t>програмное обеспечение LONTA-202</t>
  </si>
  <si>
    <t>резервированный источник питания РИП-12 ИСП.01</t>
  </si>
  <si>
    <t>ящик управления Я5111К-3074</t>
  </si>
  <si>
    <t>прибор приемно-контрольный с передатчиком RS-2025TR</t>
  </si>
  <si>
    <t>щит автоматического переключения на резерв ЩАП-23</t>
  </si>
  <si>
    <t>датчик уровня SiTrAns P</t>
  </si>
  <si>
    <t>пульт централизованного наблюдения RS-202PN</t>
  </si>
  <si>
    <t>воздушная кабельная линия по существующим опорам, марка кабеля СИП-2А 4X35(215v)</t>
  </si>
  <si>
    <t>мобильный персональный комьпьютер HP COMPAD</t>
  </si>
  <si>
    <t>радиокальная система централизованной охраны РИФ-СТРИНГ-202:Базовая станция RS-202BS</t>
  </si>
  <si>
    <t>дизельный генератор серии RENTAL DHY8000SE-3 фирмы HYNDAI</t>
  </si>
  <si>
    <t>компл. канализац. насос. станц. КНС-ЭКОЛАЙ.3195</t>
  </si>
  <si>
    <t>здание-склад, лит Е</t>
  </si>
  <si>
    <t>противопожарная насосная станция внутреннего противопожарного водопровода</t>
  </si>
  <si>
    <t>тепловые сети</t>
  </si>
  <si>
    <t>щит учета с прибором защиты сети ПЗС-2-3-3-16А и счетчиком М230ART-02)</t>
  </si>
  <si>
    <t>педагогический колледж</t>
  </si>
  <si>
    <t>2.1.328.</t>
  </si>
  <si>
    <t>Котовского</t>
  </si>
  <si>
    <t xml:space="preserve">Декабристов </t>
  </si>
  <si>
    <t>24</t>
  </si>
  <si>
    <t xml:space="preserve">К/с "Садовод-1"  </t>
  </si>
  <si>
    <t xml:space="preserve">Кин. райн. д. Лаптиха, ул. Липовая,  </t>
  </si>
  <si>
    <t xml:space="preserve">пр. Квартальный </t>
  </si>
  <si>
    <t>историко -культурного назначен.</t>
  </si>
  <si>
    <t>Библиотека слепых</t>
  </si>
  <si>
    <t>прибор учета тепловой энергии СПТ 943</t>
  </si>
  <si>
    <t>шкаф ШПК-31 навесной</t>
  </si>
  <si>
    <t xml:space="preserve">часы электронные </t>
  </si>
  <si>
    <t>Иван. Обл. отдел. ВОО ветеранов "Боевое братство"</t>
  </si>
  <si>
    <t>Иван. Обл. орг. ООО инвалидов "Всеросийское общество глухих"</t>
  </si>
  <si>
    <t xml:space="preserve">аренда </t>
  </si>
  <si>
    <t>Меленковская-Тарутихинская</t>
  </si>
  <si>
    <t>сооружение-наружный водопровод с водоразборной колонкой</t>
  </si>
  <si>
    <t>Фабричный двор</t>
  </si>
  <si>
    <t>сооружение -Газификация жилого дома № 21,22,23</t>
  </si>
  <si>
    <t>сооружение-Наружный газопровод жилых домов №36,38,38а,38б</t>
  </si>
  <si>
    <t>Каляевская-Шишкина-Москворецкая</t>
  </si>
  <si>
    <t xml:space="preserve">пер. 3-й Ильинский </t>
  </si>
  <si>
    <t>72</t>
  </si>
  <si>
    <t>2.5.69.</t>
  </si>
  <si>
    <t>30а</t>
  </si>
  <si>
    <t>57</t>
  </si>
  <si>
    <t>2.5.61.</t>
  </si>
  <si>
    <t>2.5.65.</t>
  </si>
  <si>
    <t>18</t>
  </si>
  <si>
    <t>2.5.72.</t>
  </si>
  <si>
    <t>98</t>
  </si>
  <si>
    <t>2.5.64</t>
  </si>
  <si>
    <t>2.5.71</t>
  </si>
  <si>
    <t xml:space="preserve">земельный участок </t>
  </si>
  <si>
    <t>2.5.78.</t>
  </si>
  <si>
    <t>2.5.79</t>
  </si>
  <si>
    <t>2.5.80.</t>
  </si>
  <si>
    <t>2.5.77.</t>
  </si>
  <si>
    <t>К/с "Москвич-3"</t>
  </si>
  <si>
    <t>2.5.70.</t>
  </si>
  <si>
    <t>2.5.63</t>
  </si>
  <si>
    <t>1-й Ключевой пр.</t>
  </si>
  <si>
    <t>2.5.62</t>
  </si>
  <si>
    <t xml:space="preserve">Кинешемский район, пос. Октябрьский  </t>
  </si>
  <si>
    <t>2.8.17.</t>
  </si>
  <si>
    <t>прокладка резиновая для электролизера МБ)</t>
  </si>
  <si>
    <t>2.8.18.</t>
  </si>
  <si>
    <t>2.8.19.</t>
  </si>
  <si>
    <t>2.8.20.</t>
  </si>
  <si>
    <t>2.8.21.</t>
  </si>
  <si>
    <t>2.8.22</t>
  </si>
  <si>
    <t>2.8.23</t>
  </si>
  <si>
    <t>2.8.24</t>
  </si>
  <si>
    <t>2.8.25</t>
  </si>
  <si>
    <t>2.8.26</t>
  </si>
  <si>
    <t>2.8.27</t>
  </si>
  <si>
    <t>Мембрана Флемион 811 1200*680мм 1</t>
  </si>
  <si>
    <t>Мембрана Флемион 811 1200*680мм 6</t>
  </si>
  <si>
    <t>Мембрана Флемион 811 1200*680мм 4</t>
  </si>
  <si>
    <t>Мембрана Флемион 811 1200*680мм 3</t>
  </si>
  <si>
    <t>Мембрана Флемион 811 1200*680мм 2</t>
  </si>
  <si>
    <t>Мембрана Флемион 811 1200*680мм 5</t>
  </si>
  <si>
    <t>2.8.28</t>
  </si>
  <si>
    <t xml:space="preserve">Установка умягчения воды </t>
  </si>
  <si>
    <t xml:space="preserve">Баха </t>
  </si>
  <si>
    <t>2.8.29.</t>
  </si>
  <si>
    <t>ограждение</t>
  </si>
  <si>
    <t xml:space="preserve">ворота </t>
  </si>
  <si>
    <t>2.8.39.</t>
  </si>
  <si>
    <t>2.8.30.</t>
  </si>
  <si>
    <t>2.8.31.</t>
  </si>
  <si>
    <t>2.8.44.</t>
  </si>
  <si>
    <t>2.8.40.</t>
  </si>
  <si>
    <t>2.8.36.</t>
  </si>
  <si>
    <t>2.8.33.</t>
  </si>
  <si>
    <t>2.8.43.</t>
  </si>
  <si>
    <t>2.8.32.</t>
  </si>
  <si>
    <t>2.8.41.</t>
  </si>
  <si>
    <t>2.8.42.</t>
  </si>
  <si>
    <t>2.8.45.</t>
  </si>
  <si>
    <t>2.8.35.</t>
  </si>
  <si>
    <t>2.8.34</t>
  </si>
  <si>
    <t>2.8.46.</t>
  </si>
  <si>
    <t>2.8.47.</t>
  </si>
  <si>
    <t>2.8.48.</t>
  </si>
  <si>
    <t>2.8.49.</t>
  </si>
  <si>
    <t>2.8.54.</t>
  </si>
  <si>
    <t>2.8.59.</t>
  </si>
  <si>
    <t>2.8.58.</t>
  </si>
  <si>
    <t>2.8.57.</t>
  </si>
  <si>
    <t>2.8.53.</t>
  </si>
  <si>
    <t>2.8.52.</t>
  </si>
  <si>
    <t>2.8.51.</t>
  </si>
  <si>
    <t>2.8.55.</t>
  </si>
  <si>
    <t xml:space="preserve">им. Ермака </t>
  </si>
  <si>
    <t xml:space="preserve">им.Ермака </t>
  </si>
  <si>
    <t>2.8.61</t>
  </si>
  <si>
    <t>2.8.62.</t>
  </si>
  <si>
    <t>2.8.64.</t>
  </si>
  <si>
    <t>2.8.60</t>
  </si>
  <si>
    <t xml:space="preserve">50-лет Комсомола </t>
  </si>
  <si>
    <t>Общество с ограниченной ответственностью «РегионИнфраСистема-Иваново»</t>
  </si>
  <si>
    <t>В здании по ул. Правды., дом 4</t>
  </si>
  <si>
    <t>в т.ч.</t>
  </si>
  <si>
    <t xml:space="preserve">встроенное нежилое помещение </t>
  </si>
  <si>
    <t>17-а</t>
  </si>
  <si>
    <t>2.3.3.2.9.</t>
  </si>
  <si>
    <t>2.3.3.2.10.</t>
  </si>
  <si>
    <t>2.3.3.2.11.</t>
  </si>
  <si>
    <t>55</t>
  </si>
  <si>
    <t>2.3.3.2.12</t>
  </si>
  <si>
    <t>2.3.3.2.14.</t>
  </si>
  <si>
    <t>Баха</t>
  </si>
  <si>
    <t>2.3.3.1.9.</t>
  </si>
  <si>
    <t>Концессионное соглашение №  1</t>
  </si>
  <si>
    <t>2.3.3.1.8.</t>
  </si>
  <si>
    <t>2.3.2.2.49</t>
  </si>
  <si>
    <t>2.3.2.2.50.</t>
  </si>
  <si>
    <t xml:space="preserve">часть нежилого здания (подвал) </t>
  </si>
  <si>
    <t>2.3.3.2.15</t>
  </si>
  <si>
    <t>2.3.3.1.10.</t>
  </si>
  <si>
    <t>сооружение-распределительная камера</t>
  </si>
  <si>
    <t>2.3.3.2.16.</t>
  </si>
  <si>
    <t>2.3.3.1.11.</t>
  </si>
  <si>
    <t>здание-трансформаторная подстанция на БОС</t>
  </si>
  <si>
    <t>2.3.3.1.12.</t>
  </si>
  <si>
    <t>сооружение - иловая площадка</t>
  </si>
  <si>
    <t>сооружение - "Песколовки"</t>
  </si>
  <si>
    <t>2.3.3.1.13.</t>
  </si>
  <si>
    <t>2.3.3.2.17.</t>
  </si>
  <si>
    <t>сооружения очистные водоснабжения</t>
  </si>
  <si>
    <t>2.3.3.1.14.</t>
  </si>
  <si>
    <t>2.3.3.1.15.</t>
  </si>
  <si>
    <t>здание камеры регулировочных емкостей</t>
  </si>
  <si>
    <t>2.3.3.1.16.</t>
  </si>
  <si>
    <t>здание решоток на БОС</t>
  </si>
  <si>
    <t>здание-хлораторная на БОС</t>
  </si>
  <si>
    <t>2.3.3.1.17.</t>
  </si>
  <si>
    <t>сооружение распределительная камера</t>
  </si>
  <si>
    <t>2.3.3.1.18.</t>
  </si>
  <si>
    <t>2.3.3.1.19</t>
  </si>
  <si>
    <t>2.3.3.1.20.</t>
  </si>
  <si>
    <t>сооружение подпорная стенка</t>
  </si>
  <si>
    <t>2.3.3.1.21.</t>
  </si>
  <si>
    <t>2.3.3.1.22.</t>
  </si>
  <si>
    <t xml:space="preserve">сооружение-резервуар избыточного ила </t>
  </si>
  <si>
    <t xml:space="preserve">здание-Насосноая станция перекачки фекальных стоков на БОС </t>
  </si>
  <si>
    <t>2.3.3.1.23.</t>
  </si>
  <si>
    <t>2.3.3.1.25</t>
  </si>
  <si>
    <t>2.3.3.1.24</t>
  </si>
  <si>
    <t xml:space="preserve">сооружение-регулирующая емкость </t>
  </si>
  <si>
    <t>2.3.3.1.26</t>
  </si>
  <si>
    <t>2.3.3.1.27</t>
  </si>
  <si>
    <t>Здание - Циркулирующая насосная станция</t>
  </si>
  <si>
    <t>Сооружение - песколовка</t>
  </si>
  <si>
    <t>Здание-насосная станция иилов резерв. БОС</t>
  </si>
  <si>
    <t>2.3.3.1.28</t>
  </si>
  <si>
    <t xml:space="preserve">Здание -Производственный корпус станции биочистки на БОС </t>
  </si>
  <si>
    <t>2.3.3.1.29.</t>
  </si>
  <si>
    <t>Сооружение-Контактный резервуар, лит. 2</t>
  </si>
  <si>
    <t>2.3.3.1.30.</t>
  </si>
  <si>
    <t>Сооружение-Контактный резервуар, лит. 1</t>
  </si>
  <si>
    <t>2.3.3.1.31.</t>
  </si>
  <si>
    <t>2.3.3.3.4.</t>
  </si>
  <si>
    <t>2.3.3.1.6.</t>
  </si>
  <si>
    <t>2.3.3.1.32.</t>
  </si>
  <si>
    <t>2.3.3.2.18</t>
  </si>
  <si>
    <t>Здание-сооружения обработки осадка</t>
  </si>
  <si>
    <t>2.3.3.1.33.</t>
  </si>
  <si>
    <t>2.3.3.1.34.</t>
  </si>
  <si>
    <t>2.3.3.1.7.</t>
  </si>
  <si>
    <t>2.1.500</t>
  </si>
  <si>
    <t>Здание - Блок емкостей БОС</t>
  </si>
  <si>
    <t>2.3.4.1.4.</t>
  </si>
  <si>
    <t>2.3.4.1.1</t>
  </si>
  <si>
    <t>2.3.4.1.2.</t>
  </si>
  <si>
    <t>2.3.4.2.1</t>
  </si>
  <si>
    <t>2.1.501</t>
  </si>
  <si>
    <t>2.1.505</t>
  </si>
  <si>
    <t>2.1.502</t>
  </si>
  <si>
    <t>2.3.2.2.54.</t>
  </si>
  <si>
    <t>2.1.503</t>
  </si>
  <si>
    <t>соружение очистные водоснабжения</t>
  </si>
  <si>
    <t>тепловой ввод к дому 43 по ул. Совецкая</t>
  </si>
  <si>
    <t>2.3.2.2.48.</t>
  </si>
  <si>
    <t>2.3.2.2.47</t>
  </si>
  <si>
    <t xml:space="preserve">тепловой ввод к зданию № 17 по ул. Фабричный двор </t>
  </si>
  <si>
    <t>2.3.2.2.52.</t>
  </si>
  <si>
    <t>комплекс тепловых вводов к зданию № 15</t>
  </si>
  <si>
    <t>тепловой ввод к зданию № 10 стр. 1</t>
  </si>
  <si>
    <t>тепловой ввод к нежилому зданию  № 16</t>
  </si>
  <si>
    <t xml:space="preserve">Сооружение отстойники  9 куб. </t>
  </si>
  <si>
    <t xml:space="preserve">Сооружение- автодорога в районе очистных, 110 м </t>
  </si>
  <si>
    <t>сооружение - пруд биологический, лит. 13</t>
  </si>
  <si>
    <t xml:space="preserve">сооружение - пруд биологический,  лит. 14 </t>
  </si>
  <si>
    <t xml:space="preserve">сооружение-регулирующая емкость, лит. 10 </t>
  </si>
  <si>
    <t>сооружение-песковая площадка лит. 6</t>
  </si>
  <si>
    <t xml:space="preserve">Сооружение-Наруждные сети водоснабжения и канализации, протяженность 764 м. </t>
  </si>
  <si>
    <t>сооружение-песковая площадка лит. 5</t>
  </si>
  <si>
    <t>2.3.3.1.35.</t>
  </si>
  <si>
    <t>2.3.3.1.36</t>
  </si>
  <si>
    <t xml:space="preserve">Сооружение -Дамба, протяженность 53 м. </t>
  </si>
  <si>
    <t xml:space="preserve"> в том числе</t>
  </si>
  <si>
    <t>сооружения канализации</t>
  </si>
  <si>
    <t xml:space="preserve">сооружения комунального хозяйства  </t>
  </si>
  <si>
    <t xml:space="preserve">сооружение -Газификация жилого дома № 48,  </t>
  </si>
  <si>
    <t xml:space="preserve">МОО национально -культурной автономии татар города Кинешма </t>
  </si>
  <si>
    <t>87в</t>
  </si>
  <si>
    <t>2.5.85</t>
  </si>
  <si>
    <t>для размещения сооружения теплового ввода и ввода ГВС к дому № 4 по ул. Декабристов</t>
  </si>
  <si>
    <t>2.5.84.</t>
  </si>
  <si>
    <t>Юбилейная</t>
  </si>
  <si>
    <t>2.5.83</t>
  </si>
  <si>
    <t>2.5.66</t>
  </si>
  <si>
    <t>размещение биологических очистных сооружений</t>
  </si>
  <si>
    <t>2.8.87.</t>
  </si>
  <si>
    <t>2.8.50.</t>
  </si>
  <si>
    <t>2.8.88.</t>
  </si>
  <si>
    <t>54-а</t>
  </si>
  <si>
    <t>2.5.86</t>
  </si>
  <si>
    <t>размещение здания клуба</t>
  </si>
  <si>
    <t>21</t>
  </si>
  <si>
    <t>наружная тепловая сеть и сеть ГВС</t>
  </si>
  <si>
    <t>2.1.519.</t>
  </si>
  <si>
    <t>1 Мая</t>
  </si>
  <si>
    <t>2.3.4.1.6.</t>
  </si>
  <si>
    <t xml:space="preserve">газификация природным газом </t>
  </si>
  <si>
    <t>13б</t>
  </si>
  <si>
    <t>2.3.4.1.5.</t>
  </si>
  <si>
    <t>газопровод низкого давления системы газоснабжения к жилому дому</t>
  </si>
  <si>
    <t>2.3.3.2.21.</t>
  </si>
  <si>
    <t>2.3.3.2.22.</t>
  </si>
  <si>
    <t>2.3.3.2.23</t>
  </si>
  <si>
    <t>Канализационная сеть к жилому дому ул. Красноветкинская, д. 21</t>
  </si>
  <si>
    <t>17</t>
  </si>
  <si>
    <t>2.3.3.2.24</t>
  </si>
  <si>
    <t>2.3.2.2.53</t>
  </si>
  <si>
    <t>тепловой ввод и ввод ГВС к зданию 6</t>
  </si>
  <si>
    <t>26</t>
  </si>
  <si>
    <t>Текстильная, Загородная-2-й Тульскийпр., 6-й Новгородский пр.</t>
  </si>
  <si>
    <t>2.3.3.19.</t>
  </si>
  <si>
    <t>Невельского, Зелинского - Кулибина</t>
  </si>
  <si>
    <t>2.3.3.2.20.</t>
  </si>
  <si>
    <t>Сеченова</t>
  </si>
  <si>
    <t>2.1.522</t>
  </si>
  <si>
    <t>клуб,  нежилое здание</t>
  </si>
  <si>
    <t>38-б</t>
  </si>
  <si>
    <t>126-б</t>
  </si>
  <si>
    <t>26-б</t>
  </si>
  <si>
    <t>28-а</t>
  </si>
  <si>
    <t>131-а</t>
  </si>
  <si>
    <t>8-б</t>
  </si>
  <si>
    <t>20-б</t>
  </si>
  <si>
    <t>2-б</t>
  </si>
  <si>
    <t>10-б</t>
  </si>
  <si>
    <t>1</t>
  </si>
  <si>
    <t>11-б</t>
  </si>
  <si>
    <t>15-б</t>
  </si>
  <si>
    <t>4-б</t>
  </si>
  <si>
    <t>48б</t>
  </si>
  <si>
    <t>часть помещения 2.1.226.</t>
  </si>
  <si>
    <t xml:space="preserve">МОО немецкая национально-культурная автономия </t>
  </si>
  <si>
    <t>Ивановская региональная общественная организация «Дети войны»</t>
  </si>
  <si>
    <t>в том числе</t>
  </si>
  <si>
    <t>ООО "УК Возрождение"</t>
  </si>
  <si>
    <t xml:space="preserve">размещение индивидуального жилого дома </t>
  </si>
  <si>
    <t>строительство индивидуального жилого дома</t>
  </si>
  <si>
    <t>В здании по ул. Правды., дом 5</t>
  </si>
  <si>
    <t>В здании по ул. Правды., дом 6</t>
  </si>
  <si>
    <t>В здании по ул. Правды., дом 7</t>
  </si>
  <si>
    <t>Иван. Обл.отделение ВОО семей погибших защ. Отечества</t>
  </si>
  <si>
    <t>2.1.524.</t>
  </si>
  <si>
    <t>2.1.585</t>
  </si>
  <si>
    <t>2.1.506</t>
  </si>
  <si>
    <t>2.1.586</t>
  </si>
  <si>
    <t>2.1.587.</t>
  </si>
  <si>
    <t xml:space="preserve">ВНИКР </t>
  </si>
  <si>
    <t>2.1.529.</t>
  </si>
  <si>
    <t>2.1.530.</t>
  </si>
  <si>
    <t>Здание караульное помещение</t>
  </si>
  <si>
    <t>Здание хранилище техники</t>
  </si>
  <si>
    <t>2.1.531.</t>
  </si>
  <si>
    <t>2.1.532.</t>
  </si>
  <si>
    <t>2.1.533.</t>
  </si>
  <si>
    <t>2.1.534.</t>
  </si>
  <si>
    <t>2.1.535.</t>
  </si>
  <si>
    <t>2.1.536.</t>
  </si>
  <si>
    <t>Здание теплицы</t>
  </si>
  <si>
    <t>Здание -овощехранилище</t>
  </si>
  <si>
    <t>2.1.537.</t>
  </si>
  <si>
    <t>2.1.538.</t>
  </si>
  <si>
    <t>2.1.539.</t>
  </si>
  <si>
    <t>Здание КПП</t>
  </si>
  <si>
    <t>2.1.540.</t>
  </si>
  <si>
    <t>2.1.541.</t>
  </si>
  <si>
    <t>Здание-тир</t>
  </si>
  <si>
    <t>2.1.542.</t>
  </si>
  <si>
    <t>2.1.543.</t>
  </si>
  <si>
    <t>2.1.544.</t>
  </si>
  <si>
    <t>2.1.545.</t>
  </si>
  <si>
    <t>2.1.546.</t>
  </si>
  <si>
    <t>Здание- котельная</t>
  </si>
  <si>
    <t>2.1.548.</t>
  </si>
  <si>
    <t>Здание -хранилище электронной техники</t>
  </si>
  <si>
    <t>2.1.549.</t>
  </si>
  <si>
    <t>Здание склад</t>
  </si>
  <si>
    <t>2.1.550.</t>
  </si>
  <si>
    <t>2.1.551.</t>
  </si>
  <si>
    <t>Здание хранилище техники с рампой</t>
  </si>
  <si>
    <t>2.1.552.</t>
  </si>
  <si>
    <t>Здание -склад</t>
  </si>
  <si>
    <t>2.1.553.</t>
  </si>
  <si>
    <t>2.1.554.</t>
  </si>
  <si>
    <t>2.1.555.</t>
  </si>
  <si>
    <t xml:space="preserve">Здание штаб-пункт приема личного состава </t>
  </si>
  <si>
    <t>2.1.556.</t>
  </si>
  <si>
    <t>Здание казарма</t>
  </si>
  <si>
    <t>2.1.557.</t>
  </si>
  <si>
    <t>2.1.558.</t>
  </si>
  <si>
    <t>2.1.559.</t>
  </si>
  <si>
    <t>Здание-казарма</t>
  </si>
  <si>
    <t>2.1.560.</t>
  </si>
  <si>
    <t>2.1.561.</t>
  </si>
  <si>
    <t>Здание клуб</t>
  </si>
  <si>
    <t>2.1.563.</t>
  </si>
  <si>
    <t>2.1.564.</t>
  </si>
  <si>
    <t>Здание-пункт технического обслуживания</t>
  </si>
  <si>
    <t>2.1.565.</t>
  </si>
  <si>
    <t>Здание- овощехранилище</t>
  </si>
  <si>
    <t>Здание-учебный корпус</t>
  </si>
  <si>
    <t>кухня столовая</t>
  </si>
  <si>
    <t>2.1.566.</t>
  </si>
  <si>
    <t>2.1.567.</t>
  </si>
  <si>
    <t>2.1.568.</t>
  </si>
  <si>
    <t xml:space="preserve">учебный корпус </t>
  </si>
  <si>
    <t>2.1.569.</t>
  </si>
  <si>
    <t>Дизельная</t>
  </si>
  <si>
    <t>2.1.570.</t>
  </si>
  <si>
    <t>Магазин</t>
  </si>
  <si>
    <t>2.1.571.</t>
  </si>
  <si>
    <t>2.1.572.</t>
  </si>
  <si>
    <t>Чайная и столовая</t>
  </si>
  <si>
    <t>Каптерки</t>
  </si>
  <si>
    <t>2.1.573.</t>
  </si>
  <si>
    <t>Бензозаправка</t>
  </si>
  <si>
    <t>2.1.574.</t>
  </si>
  <si>
    <t>Баня</t>
  </si>
  <si>
    <t>2.1.575.</t>
  </si>
  <si>
    <t>2.1.576.</t>
  </si>
  <si>
    <t>Штаб</t>
  </si>
  <si>
    <t xml:space="preserve">Производственное здание </t>
  </si>
  <si>
    <t>2.1.577.</t>
  </si>
  <si>
    <t>2.1.578.</t>
  </si>
  <si>
    <t>2.1.579.</t>
  </si>
  <si>
    <t>Хранилище</t>
  </si>
  <si>
    <t>Хранилище техники</t>
  </si>
  <si>
    <t>2.1.580.</t>
  </si>
  <si>
    <t>Свинарник</t>
  </si>
  <si>
    <t>2.1.581.</t>
  </si>
  <si>
    <t>Пунк приема личного состава</t>
  </si>
  <si>
    <t>2.1.582.</t>
  </si>
  <si>
    <t>Смольная</t>
  </si>
  <si>
    <t>43</t>
  </si>
  <si>
    <t>15</t>
  </si>
  <si>
    <t>2.3.2.2.72.</t>
  </si>
  <si>
    <t>2.3.2.2.73.</t>
  </si>
  <si>
    <t>2.3.2.2.74.</t>
  </si>
  <si>
    <t>2.3.2.2.75.</t>
  </si>
  <si>
    <t>2.3.2.2.76.</t>
  </si>
  <si>
    <t>2.3.2.2.77.</t>
  </si>
  <si>
    <t>2.3.2.2.78.</t>
  </si>
  <si>
    <t>2.3.2.2.79.</t>
  </si>
  <si>
    <t>2.3.2.2.80.</t>
  </si>
  <si>
    <t>2.3.2.2.81.</t>
  </si>
  <si>
    <t>2.3.2.2.82.</t>
  </si>
  <si>
    <t>2.3.2.2.83.</t>
  </si>
  <si>
    <t>2.3.2.2.84.</t>
  </si>
  <si>
    <t>2.3.3.2.85.</t>
  </si>
  <si>
    <t>2.3.2.2.86.</t>
  </si>
  <si>
    <t>им. Ермака</t>
  </si>
  <si>
    <t>2</t>
  </si>
  <si>
    <t>2.3.3.2.27.</t>
  </si>
  <si>
    <t>2.3.2.2.71.</t>
  </si>
  <si>
    <t>2.3.3.2.28.</t>
  </si>
  <si>
    <t>Щорса, Докучаева, Спартака</t>
  </si>
  <si>
    <t>2.3.3.2.26.</t>
  </si>
  <si>
    <t>2.3.2.2.64.</t>
  </si>
  <si>
    <t>Комсомольская</t>
  </si>
  <si>
    <t>73</t>
  </si>
  <si>
    <t>2.3.4.1.7.</t>
  </si>
  <si>
    <t xml:space="preserve">газопровод к жилому дому </t>
  </si>
  <si>
    <t>2.4.1.</t>
  </si>
  <si>
    <t>2.4.49</t>
  </si>
  <si>
    <t>2.4.50</t>
  </si>
  <si>
    <t>им.  М. Горького</t>
  </si>
  <si>
    <t xml:space="preserve">причальная набережная Перевалочного района </t>
  </si>
  <si>
    <t xml:space="preserve">причальная набережная Волжского грузового района </t>
  </si>
  <si>
    <t>2.4.51</t>
  </si>
  <si>
    <t xml:space="preserve">автомобильная дорога </t>
  </si>
  <si>
    <t>2.4.52.</t>
  </si>
  <si>
    <t xml:space="preserve">дорогие асфальтовые </t>
  </si>
  <si>
    <t>2.3.2.2.70.</t>
  </si>
  <si>
    <t xml:space="preserve">тепловой ввод </t>
  </si>
  <si>
    <t xml:space="preserve">тепловой ввод , ввод ГВС </t>
  </si>
  <si>
    <t xml:space="preserve">концессея </t>
  </si>
  <si>
    <t>концессия</t>
  </si>
  <si>
    <t>56а</t>
  </si>
  <si>
    <t>2.3.2.2.69.</t>
  </si>
  <si>
    <t xml:space="preserve">концессия </t>
  </si>
  <si>
    <t>10</t>
  </si>
  <si>
    <t>2.3.2.2.65</t>
  </si>
  <si>
    <t>ввод ГВС к зданию</t>
  </si>
  <si>
    <t>д/с 34</t>
  </si>
  <si>
    <t>2.3.2.2.66.</t>
  </si>
  <si>
    <t>тепловой ввод д/с № 34 от ТК29 до места врезки общежития</t>
  </si>
  <si>
    <t xml:space="preserve">Ивана Седова </t>
  </si>
  <si>
    <t>2.3.2.2.67.</t>
  </si>
  <si>
    <t>16</t>
  </si>
  <si>
    <t>36</t>
  </si>
  <si>
    <t>тепловой ввод, ввод ГВС и тепловая камера</t>
  </si>
  <si>
    <t>2.3.2.2.62.</t>
  </si>
  <si>
    <t>2.3.2.2.61</t>
  </si>
  <si>
    <t>5б</t>
  </si>
  <si>
    <t>2.3.2.2.60.</t>
  </si>
  <si>
    <t>6б</t>
  </si>
  <si>
    <t>2.3.2.2.58.</t>
  </si>
  <si>
    <t>2.3.2.2.63.</t>
  </si>
  <si>
    <t xml:space="preserve">Красный Металлист </t>
  </si>
  <si>
    <t>14</t>
  </si>
  <si>
    <t>2.3.2.2.87.</t>
  </si>
  <si>
    <t xml:space="preserve">сооружение - Тепловой ввод и ввод ГВС к дому </t>
  </si>
  <si>
    <t xml:space="preserve">тепловая сеть (163 п.м.) </t>
  </si>
  <si>
    <t>3-й Ильинский пер.</t>
  </si>
  <si>
    <t>2.3.2.2.88.</t>
  </si>
  <si>
    <t>2б</t>
  </si>
  <si>
    <t>2.5.87.</t>
  </si>
  <si>
    <t xml:space="preserve">К/с "Коммунальник", </t>
  </si>
  <si>
    <t>2.5.88.</t>
  </si>
  <si>
    <t>2.5.89</t>
  </si>
  <si>
    <t>Загородная</t>
  </si>
  <si>
    <t>2.5.91.</t>
  </si>
  <si>
    <t xml:space="preserve">объекты водного транспорта </t>
  </si>
  <si>
    <t>2.5.92</t>
  </si>
  <si>
    <t xml:space="preserve">под объектом водного транспорта </t>
  </si>
  <si>
    <t xml:space="preserve">пл. Революции </t>
  </si>
  <si>
    <t xml:space="preserve">размещение речного вокзала </t>
  </si>
  <si>
    <t xml:space="preserve">3.2.10.                       </t>
  </si>
  <si>
    <t>Дорога грунт. пок. 2-й  Каховский пер. 120 м.п.  360 кв.м.</t>
  </si>
  <si>
    <t xml:space="preserve">3.2.100.                      </t>
  </si>
  <si>
    <t>Дорога грунт. пок. ул.  2-я  Садовая  320 м.п. 1504  кв.м.</t>
  </si>
  <si>
    <t xml:space="preserve">3.2.101.                      </t>
  </si>
  <si>
    <t>Дорога грунт. пок. ул.  2-я  Фигурная  198 м.п. 633,6  кв.м.</t>
  </si>
  <si>
    <t xml:space="preserve">3.2.102.                      </t>
  </si>
  <si>
    <t>Дорога грунт. пок. ул.  Дальняя  101 п.м. 505 кв.м.</t>
  </si>
  <si>
    <t xml:space="preserve">3.2.103.                      </t>
  </si>
  <si>
    <t>Дорога грунт. пок. ул.  3-я Вандышевская  210 м.п. 840 кв.м.</t>
  </si>
  <si>
    <t xml:space="preserve">3.2.104.                      </t>
  </si>
  <si>
    <t>Дорога грунт. пок. ул.  3-я Запрудная  500 м.п. 2500 кв.м.</t>
  </si>
  <si>
    <t xml:space="preserve">3.2.105.                      </t>
  </si>
  <si>
    <t>Дорога грунт. пок. ул.  3-я Заречная  1108 м.п. 8088,4 кв.м.</t>
  </si>
  <si>
    <t xml:space="preserve">3.2.106.                      </t>
  </si>
  <si>
    <t>Дорога грунт. пок. ул.  Нагорная  272 м.п. 1224 кв.м.</t>
  </si>
  <si>
    <t xml:space="preserve">3.2.107.                      </t>
  </si>
  <si>
    <t>Дорога грунт. пок. ул.  3-я Районная 300 м.п. 900 кв.м.</t>
  </si>
  <si>
    <t xml:space="preserve">3.2.108.                      </t>
  </si>
  <si>
    <t>Дорога грунт. пок. ул.  4-я Вандышевская 282 м.п. 987 кв.м.</t>
  </si>
  <si>
    <t xml:space="preserve">3.2.109.                      </t>
  </si>
  <si>
    <t>Дорога грунт. пок. ул.  4-я Заречная 398 м.п. 2587 кв.м.</t>
  </si>
  <si>
    <t xml:space="preserve">3.2.11.                       </t>
  </si>
  <si>
    <t>Дорога грунт. пок. 2-й  Озерный пер. 95 м.п.  237,5 кв.м.</t>
  </si>
  <si>
    <t xml:space="preserve">3.2.110.                      </t>
  </si>
  <si>
    <t>Дорога грунт. пок. ул.  5-я  Вандышевская 275 м.п. 962,5 кв.м.</t>
  </si>
  <si>
    <t xml:space="preserve">3.2.111.                      </t>
  </si>
  <si>
    <t>Дорога грунт. пок. ул.  5-я  Заречная 1079 м.п. 9603 кв.м.</t>
  </si>
  <si>
    <t xml:space="preserve">3.2.112.                      </t>
  </si>
  <si>
    <t>Дорога грунт. пок. ул. 8 Марта 709 м.п. 5317,5 кв.м.</t>
  </si>
  <si>
    <t xml:space="preserve">3.2.113.                      </t>
  </si>
  <si>
    <t>Дорога грунт. пок. ул. 9 Января 382 м.п. 1910 кв.м.</t>
  </si>
  <si>
    <t xml:space="preserve">3.2.114.                      </t>
  </si>
  <si>
    <t>Дорога грунт. пок. ул. Баррикадная 425 м.п. 2550 кв.м.</t>
  </si>
  <si>
    <t xml:space="preserve">3.2.115.                      </t>
  </si>
  <si>
    <t>Дорога грунт. пок. ул. Баумана 468 м.п. 2340 кв.м.</t>
  </si>
  <si>
    <t xml:space="preserve">3.2.116.                      </t>
  </si>
  <si>
    <t>Дорога грунт. пок. ул. Бекренева 820 м.п. 4920 кв.м.</t>
  </si>
  <si>
    <t xml:space="preserve">3.2.117.                      </t>
  </si>
  <si>
    <t>Дорога грунт. пок. ул. Береговая  236 м.п. 708 кв.м.</t>
  </si>
  <si>
    <t xml:space="preserve">3.2.118.                      </t>
  </si>
  <si>
    <t>Дорога грунт. пок. ул. 3-я Березниковская  168 м.п. 1008 кв.м.</t>
  </si>
  <si>
    <t xml:space="preserve">3.2.119.                      </t>
  </si>
  <si>
    <t>Дорога грунт. пок. ул.  Бориса Кустодиева  440  м.п. 220 кв.м.</t>
  </si>
  <si>
    <t xml:space="preserve">3.2.12.                       </t>
  </si>
  <si>
    <t>Дорога грунт. пок. 2-й Трудовой пер. 160 м.п.  480  кв.м.</t>
  </si>
  <si>
    <t xml:space="preserve">3.2.120.                      </t>
  </si>
  <si>
    <t>Дорога грунт. пок. ул.  Бородина  386  м.п. 1930 кв.м.</t>
  </si>
  <si>
    <t xml:space="preserve">3.2.121.                      </t>
  </si>
  <si>
    <t>Дорога грунт. пок. ул.  Боровая  500  м.п. 1500 кв.м.</t>
  </si>
  <si>
    <t xml:space="preserve">3.2.122.                      </t>
  </si>
  <si>
    <t>Дорога грунт. пок. ул.  Брест-Литовская  971 м.п. 6311,5 кв.м.</t>
  </si>
  <si>
    <t xml:space="preserve">3.2.123.                      </t>
  </si>
  <si>
    <t>Дорога грунт. пок. ул.  Буревестника  383 м.п. 1723,5 кв.м.</t>
  </si>
  <si>
    <t xml:space="preserve">3.2.124.                      </t>
  </si>
  <si>
    <t>Дорога грунт. пок. ул.  Буторихинская  150 м.п. 600 кв.м.</t>
  </si>
  <si>
    <t xml:space="preserve">3.2.125.                      </t>
  </si>
  <si>
    <t>Дорога грунт. пок. ул.  Ванцетти   854 м.п. 4270 кв.м.</t>
  </si>
  <si>
    <t xml:space="preserve">3.2.126.                      </t>
  </si>
  <si>
    <t>Дорога грунт. пок. ул.  Верещагина  329 м.п. 1316 кв.м.</t>
  </si>
  <si>
    <t xml:space="preserve">3.2.127.                      </t>
  </si>
  <si>
    <t>Дорога грунт. пок. ул.  Верхне-Устиновская  421 м.п. 2105 кв.м.</t>
  </si>
  <si>
    <t xml:space="preserve">3.2.128.                      </t>
  </si>
  <si>
    <t>Дорога грунт. пок. ул. Верхняя 273 м.п. 1332 кв.м.</t>
  </si>
  <si>
    <t xml:space="preserve">3.2.129.                      </t>
  </si>
  <si>
    <t>Дорога грунт. пок. ул. Виктора Кирпичникова 345 м.п. 1207,5 кв.м.</t>
  </si>
  <si>
    <t xml:space="preserve">3.2.13.                       </t>
  </si>
  <si>
    <t>Дорога грунт. пок. 2-й Узкий пер. 231 м.п.  693  кв.м.</t>
  </si>
  <si>
    <t xml:space="preserve">3.2.130.                      </t>
  </si>
  <si>
    <t>Дорога грунт. пок. ул. Виктора Кудрявцева 218 м.п. 588,60 кв.м.</t>
  </si>
  <si>
    <t xml:space="preserve">3.2.131.                      </t>
  </si>
  <si>
    <t>Дорога грунт. пок. ул. Виленская 346 м.п. 865 кв.м.</t>
  </si>
  <si>
    <t xml:space="preserve">3.2.132.                      </t>
  </si>
  <si>
    <t>Дорога грунт. пок. ул. Вичугская  500 м.п. 4500 кв.м.</t>
  </si>
  <si>
    <t xml:space="preserve">3.2.133.                      </t>
  </si>
  <si>
    <t>Дорога грунт. пок. ул. Владимирская  934 м.п. 4670 кв.м.</t>
  </si>
  <si>
    <t xml:space="preserve">3.2.134.                      </t>
  </si>
  <si>
    <t>Дорога грунт. пок. ул. Войкова  353 м.п. 1059 кв.м.</t>
  </si>
  <si>
    <t xml:space="preserve">3.2.135.                      </t>
  </si>
  <si>
    <t>Дорога грунт. пок. ул. Волжская  350 м.п. 1050 кв.м.</t>
  </si>
  <si>
    <t xml:space="preserve">3.2.136.                      </t>
  </si>
  <si>
    <t>Дорога грунт. пок. ул. Володарского  1310 м.п. 9170 кв.м.</t>
  </si>
  <si>
    <t xml:space="preserve">3.2.137.                      </t>
  </si>
  <si>
    <t>Дорога грунт. пок. ул. Волочаевская  388 м.п. 2328 кв.м.</t>
  </si>
  <si>
    <t xml:space="preserve">3.2.138.                      </t>
  </si>
  <si>
    <t>Дорога грунт. пок. ул.Воровского  1406 м.п. 11248 кв.м.</t>
  </si>
  <si>
    <t xml:space="preserve">3.2.139.                      </t>
  </si>
  <si>
    <t>Дорога грунт. пок. ул.Восстания  679 м.п. 4074 кв.м.</t>
  </si>
  <si>
    <t xml:space="preserve">3.2.14.                       </t>
  </si>
  <si>
    <t>Дорога грунт. пок. 3-й Баррикадный пер. 210 м.п.  525  кв.м.</t>
  </si>
  <si>
    <t xml:space="preserve">3.2.140.                      </t>
  </si>
  <si>
    <t>Дорога грунт. пок. ул.Восточная   377 м.п. 1696,5 кв.м.</t>
  </si>
  <si>
    <t xml:space="preserve">3.2.141.                      </t>
  </si>
  <si>
    <t>Дорога грунт. пок. ул.Выборгская   1068 м.п. 5340 кв.м.</t>
  </si>
  <si>
    <t xml:space="preserve">3.2.142.                      </t>
  </si>
  <si>
    <t>Дорога грунт. пок. ул.Вязниковская   855 м.п. 5557,5 кв.м.</t>
  </si>
  <si>
    <t xml:space="preserve">3.2.143.                      </t>
  </si>
  <si>
    <t>Дорога грунт. пок. ул.Гвардейская  599 м.п. 2156,4 кв.м.</t>
  </si>
  <si>
    <t xml:space="preserve">3.2.144.                      </t>
  </si>
  <si>
    <t>Дорога грунт. пок. ул. Георгия Дудникова  576 м.п. 2880 кв.м.</t>
  </si>
  <si>
    <t xml:space="preserve">3.2.145.                      </t>
  </si>
  <si>
    <t>Дорога грунт. пок. ул. Герцена  1000 м.п. 3700 кв.м.</t>
  </si>
  <si>
    <t xml:space="preserve">3.2.146.                      </t>
  </si>
  <si>
    <t>Дорога грунт. пок. ул. Глинки  298 м.п. 2294,6 кв.м.</t>
  </si>
  <si>
    <t xml:space="preserve">3.2.147.                      </t>
  </si>
  <si>
    <t>Дорога грунт. пок. ул. Гражданская  330 м.п. 1518 кв.м.</t>
  </si>
  <si>
    <t xml:space="preserve">3.2.148.                      </t>
  </si>
  <si>
    <t>Дорога грунт. пок. ул. Граничная  669 м.п. 2341,5 кв.м.</t>
  </si>
  <si>
    <t xml:space="preserve">3.2.149.                      </t>
  </si>
  <si>
    <t>Дорога грунт. пок. ул. Грибоедова  245 м.п. 710,5 кв.м.</t>
  </si>
  <si>
    <t xml:space="preserve">3.2.15.                       </t>
  </si>
  <si>
    <t>Дорога грунт. пок. 3-й Ильинский пер. 397 м.п.  1985  кв.м.</t>
  </si>
  <si>
    <t xml:space="preserve">3.2.150.                      </t>
  </si>
  <si>
    <t>Дорога грунт. пок. ул. Грудчихинская 779 м.п. 3895 кв.м.</t>
  </si>
  <si>
    <t xml:space="preserve">3.2.151.                      </t>
  </si>
  <si>
    <t>Дорога грунт. пок. ул. им. Губкина 850 м.п. 4250 кв.м.</t>
  </si>
  <si>
    <t xml:space="preserve">3.2.152.                      </t>
  </si>
  <si>
    <t>Дорога грунт. пок. ул. Декабристов  500 м.п. 2500 м.кв.</t>
  </si>
  <si>
    <t xml:space="preserve">3.2.153.                      </t>
  </si>
  <si>
    <t>Дорога грунт. пок. ул. Дмитрова  210 м.п. 987 кв.м.</t>
  </si>
  <si>
    <t xml:space="preserve">3.2.154.                      </t>
  </si>
  <si>
    <t>Дорога грунт. пок. ул. Достоевского  270 м.п. 810 кв.м.</t>
  </si>
  <si>
    <t xml:space="preserve">3.2.155.                      </t>
  </si>
  <si>
    <t>Дорога грунт. пок. ул. Дубровского  673 м.п. 4036,2 кв.м.</t>
  </si>
  <si>
    <t xml:space="preserve">3.2.156.                      </t>
  </si>
  <si>
    <t>Дорога грунт. пок. ул. Заводская  310 м.п. 992 кв.м.</t>
  </si>
  <si>
    <t xml:space="preserve">3.2.157.                      </t>
  </si>
  <si>
    <t>Дорога грунт. пок. ул. Загородная  596 м.п. 1788 кв.м.</t>
  </si>
  <si>
    <t xml:space="preserve">3.2.158.                      </t>
  </si>
  <si>
    <t>Дорога грунт. пок. ул. Западная  562 м.п. 4215 кв.м.</t>
  </si>
  <si>
    <t xml:space="preserve">3.2.159.                      </t>
  </si>
  <si>
    <t>Дорога грунт. пок. ул. Зелинского  425 м.п. 1487,5 кв.м.</t>
  </si>
  <si>
    <t xml:space="preserve">3.2.16.                       </t>
  </si>
  <si>
    <t>Дорога грунт. пок. 3-й Озерный пер. 82 м.п.  205  кв.м.</t>
  </si>
  <si>
    <t xml:space="preserve">3.2.160.                      </t>
  </si>
  <si>
    <t>Дорога грунт. пок. ул. Земледельческая  372 м.п. 1860 кв.м.</t>
  </si>
  <si>
    <t xml:space="preserve">3.2.161.                      </t>
  </si>
  <si>
    <t>Дорога грунт. пок. ул. им. Добролюбова  230 м.п. 1150 кв.м.</t>
  </si>
  <si>
    <t xml:space="preserve">3.2.162.                      </t>
  </si>
  <si>
    <t>Дорога грунт. пок. ул. им. Докучаева  197 м.п. 985 кв.м.</t>
  </si>
  <si>
    <t xml:space="preserve">3.2.163.                      </t>
  </si>
  <si>
    <t>Дорога грунт. пок. ул. им. Ермака  596 м.п. 3576 кв.м.</t>
  </si>
  <si>
    <t xml:space="preserve">3.2.164.                      </t>
  </si>
  <si>
    <t>Дорога грунт. пок. ул. им. Короленко  253 м.п. 1012 кв.м.</t>
  </si>
  <si>
    <t xml:space="preserve">3.2.165.                      </t>
  </si>
  <si>
    <t>Дорога грунт. пок. ул. им. Красина  64 м.п. 384 кв.м.</t>
  </si>
  <si>
    <t xml:space="preserve">3.2.166.                      </t>
  </si>
  <si>
    <t>Дорога грунт. пок. ул. им. Решетникова  315 м.п. 1417,5 кв.м.</t>
  </si>
  <si>
    <t xml:space="preserve">3.2.167.                      </t>
  </si>
  <si>
    <t>Дорога грунт. пок. ул. Индустриальная  260 м.п. 1170 кв.м.</t>
  </si>
  <si>
    <t xml:space="preserve">3.2.168.                      </t>
  </si>
  <si>
    <t>Дорога грунт. пок. ул. Интернациональная  220 м.п. 1100 кв.м.</t>
  </si>
  <si>
    <t xml:space="preserve">3.2.169.                      </t>
  </si>
  <si>
    <t>Дорога грунт. пок. ул. Калинина  300 м.п. 900 кв.м.</t>
  </si>
  <si>
    <t xml:space="preserve">3.2.17.                       </t>
  </si>
  <si>
    <t>Дорога грунт. пок. 3-й Трудовой пер. 350 м.п.  1225  кв.м.</t>
  </si>
  <si>
    <t xml:space="preserve">3.2.170.                      </t>
  </si>
  <si>
    <t>Дорога грунт. пок. ул. Каляевская 1002 м.п. 3507 кв.м.</t>
  </si>
  <si>
    <t xml:space="preserve">3.2.171.                      </t>
  </si>
  <si>
    <t>Дорога грунт. пок. ул. Карельская 787 м.п. 3935 кв.м.</t>
  </si>
  <si>
    <t xml:space="preserve">3.2.172.                      </t>
  </si>
  <si>
    <t>Дорога грунт. пок. ул. Карла Либкнехта 160 м.п. 480 кв.м.</t>
  </si>
  <si>
    <t xml:space="preserve">3.2.173.                      </t>
  </si>
  <si>
    <t>Дорога грунт. пок. ул. Каховская 1817 м.п. 7268 кв.м.</t>
  </si>
  <si>
    <t xml:space="preserve">3.2.174.                      </t>
  </si>
  <si>
    <t>Дорога грунт. пок. ул. Киевская 307 м.п. 1842 кв.м.</t>
  </si>
  <si>
    <t xml:space="preserve">3.2.175.                      </t>
  </si>
  <si>
    <t>Дорога грунт. пок. ул. Кирова 550 м.п. 1650 кв.м.</t>
  </si>
  <si>
    <t xml:space="preserve">3.2.176.                      </t>
  </si>
  <si>
    <t>Дорога грунт. пок. ул. Кирпичная  615 м.п. 3690 кв.м.</t>
  </si>
  <si>
    <t xml:space="preserve">3.2.177.                      </t>
  </si>
  <si>
    <t>Дорога грунт. пок. ул. Ключевая  490 м.п. 1470 кв.м.</t>
  </si>
  <si>
    <t xml:space="preserve">3.2.178.                      </t>
  </si>
  <si>
    <t>Дорога грунт. пок. ул. Коллективная  535 м.п. 2675 кв.м.</t>
  </si>
  <si>
    <t xml:space="preserve">3.2.179.                      </t>
  </si>
  <si>
    <t>Дорога грунт. пок. ул. Колонтай  430 м.п. 1290 кв.м.</t>
  </si>
  <si>
    <t xml:space="preserve">3.2.18.                       </t>
  </si>
  <si>
    <t>Дорога грунт. пок. 4-й Трудовой пер. 300 м.п.  1050 кв.м.</t>
  </si>
  <si>
    <t xml:space="preserve">3.2.180.                      </t>
  </si>
  <si>
    <t>Дорога грунт. пок. ул. Коммунальная  760 м.п. 2660 кв.м.</t>
  </si>
  <si>
    <t xml:space="preserve">3.2.181.                      </t>
  </si>
  <si>
    <t>Дорога грунт. пок. ул. Кооперативная  230 м.п. 747,5 кв.м.</t>
  </si>
  <si>
    <t xml:space="preserve">3.2.182.                      </t>
  </si>
  <si>
    <t>Дорога грунт. пок. ул. Костромская  662 м.п. 3310 кв.м.</t>
  </si>
  <si>
    <t xml:space="preserve">3.2.183.                      </t>
  </si>
  <si>
    <t>Дорога грунт. пок. ул. Красноармейская  355 м.п. 1597,5 кв.м.</t>
  </si>
  <si>
    <t xml:space="preserve">3.2.184.                      </t>
  </si>
  <si>
    <t>Дорога грунт. пок. ул. Красногорская  650 м.п. 2600 кв.м.</t>
  </si>
  <si>
    <t xml:space="preserve">3.2.185.                      </t>
  </si>
  <si>
    <t>Дорога грунт. пок. ул. Красносельская  250 м.п. 1250 кв.м.</t>
  </si>
  <si>
    <t xml:space="preserve">3.2.186.                      </t>
  </si>
  <si>
    <t>Дорога грунт. пок. ул. Краснофлотская  444 м.п. 2308,8 кв.м.</t>
  </si>
  <si>
    <t xml:space="preserve">3.2.187.                      </t>
  </si>
  <si>
    <t>Дорога грунт. пок. ул. Крестьянская  370 м.п. 1480 кв.м.</t>
  </si>
  <si>
    <t xml:space="preserve">3.2.188.                      </t>
  </si>
  <si>
    <t>Дорога грунт. пок. ул. Кропоткина  300 м.п. 1900 кв.м.</t>
  </si>
  <si>
    <t xml:space="preserve">3.2.189.                      </t>
  </si>
  <si>
    <t>Дорога грунт. пок. ул. Крымская  306 м.п. 1683 кв.м.</t>
  </si>
  <si>
    <t xml:space="preserve">3.2.19.                       </t>
  </si>
  <si>
    <t>Дорога грунт. пок. Бакунинский пер. 125  м.п.  500 кв.м.</t>
  </si>
  <si>
    <t xml:space="preserve">3.2.190.                      </t>
  </si>
  <si>
    <t>Дорога грунт. пок. ул. Кузнецкая  485 м.п. 2425 кв.м.</t>
  </si>
  <si>
    <t xml:space="preserve">3.2.191.                      </t>
  </si>
  <si>
    <t>Дорога грунт. пок. ул. Куйбышева  425 м.п. 2938  кв.м.</t>
  </si>
  <si>
    <t xml:space="preserve">3.2.192.                      </t>
  </si>
  <si>
    <t>Дорога грунт. пок. ул. Кулибина  191 м.п. 764 кв.м.</t>
  </si>
  <si>
    <t xml:space="preserve">3.2.193.                      </t>
  </si>
  <si>
    <t>Дорога грунт. пок. ул. Курская  450 м.п. 3200 кв.м.</t>
  </si>
  <si>
    <t xml:space="preserve">3.2.194.                      </t>
  </si>
  <si>
    <t>Дорога грунт. пок. ул. им. Кутузова  2242 м.п. 16142 м.кв.</t>
  </si>
  <si>
    <t xml:space="preserve">3.2.195.                      </t>
  </si>
  <si>
    <t>Дорога грунт. пок. ул. Ладожская  255 м.п. 816 кв.м.</t>
  </si>
  <si>
    <t xml:space="preserve">3.2.196.                      </t>
  </si>
  <si>
    <t>Дорога грунт. пок. ул. Левитана  475 м.п. 1045 кв.м.</t>
  </si>
  <si>
    <t xml:space="preserve">3.2.197.                      </t>
  </si>
  <si>
    <t>Дорога грунт. пок. ул. Лермонтова  216 м.п. 648 кв.м.</t>
  </si>
  <si>
    <t xml:space="preserve">3.2.198.                      </t>
  </si>
  <si>
    <t>Дорога грунт. пок. ул. Лесная  1145 м.п. 5725 кв.м.</t>
  </si>
  <si>
    <t xml:space="preserve">3.2.199.                      </t>
  </si>
  <si>
    <t>Дорога грунт. пок. ул. Лесозаводская  93 м.п. 465 м.кв.</t>
  </si>
  <si>
    <t xml:space="preserve">3.2.2.                        </t>
  </si>
  <si>
    <t>Дорога грунт. пок. 1-й Баррикадный  пер.  500 м.п. 2500 кв. м.</t>
  </si>
  <si>
    <t xml:space="preserve">3.2.20.                       </t>
  </si>
  <si>
    <t>Дорога грунт. пок. пер Баумана 239  м.п.  788,7  кв.м.</t>
  </si>
  <si>
    <t xml:space="preserve">3.2.200.                      </t>
  </si>
  <si>
    <t>Дорога грунт. пок. ул. Литейная  150 м.п. 450 кв.м.</t>
  </si>
  <si>
    <t xml:space="preserve">3.2.201.                      </t>
  </si>
  <si>
    <t>Дорога грунт. пок. ул. Луговая  100 м.п. 300 кв.м.</t>
  </si>
  <si>
    <t xml:space="preserve">3.2.202.                      </t>
  </si>
  <si>
    <t>Дорога грунт. пок. ул. Луховская  1333 м.п. 7331,5 кв.м.</t>
  </si>
  <si>
    <t xml:space="preserve">3.2.203.                      </t>
  </si>
  <si>
    <t>Дорога грунт. пок. Межаковский пр. 1309 м.п. 315 кв.м.</t>
  </si>
  <si>
    <t xml:space="preserve">3.2.204.                      </t>
  </si>
  <si>
    <t>Дорога грунт. пок. ул. Михаила Краснова 277 м.п. 1800,5 кв.м.</t>
  </si>
  <si>
    <t xml:space="preserve">3.2.205.                      </t>
  </si>
  <si>
    <t>Дорога грунт. пок. ул. Новгородская  721 м.п. 2307,2  м.кв.</t>
  </si>
  <si>
    <t xml:space="preserve">3.2.206.                      </t>
  </si>
  <si>
    <t>Дорога грунт. пок. ул.Олеко Дундича  248 м.п. 1116  кв.м.</t>
  </si>
  <si>
    <t xml:space="preserve">3.2.207.                      </t>
  </si>
  <si>
    <t>Дорога грунт. пок. ул. им. Орджоникидзе  1963 м.п. 14722  м.кв.</t>
  </si>
  <si>
    <t xml:space="preserve">3.2.208.                      </t>
  </si>
  <si>
    <t>Дорога грунт. пок. ул. Патриса Лумумбы  321 м.п. 1444,5  кв.м.</t>
  </si>
  <si>
    <t xml:space="preserve">3.2.209.                      </t>
  </si>
  <si>
    <t>Дорога грунт. пок. ул. Плеская  310 м.п. 1550  кв.м.</t>
  </si>
  <si>
    <t xml:space="preserve">3.2.21.                       </t>
  </si>
  <si>
    <t>Дорога грунт. пок. пер Дубровского 398  м.п.  1671,6  кв.м.</t>
  </si>
  <si>
    <t xml:space="preserve">3.2.210.                      </t>
  </si>
  <si>
    <t>Дорога грунт. пок. ул. пос.-Красноволжец  1250  м.п. 4500  кв.м.</t>
  </si>
  <si>
    <t xml:space="preserve">3.2.211.                      </t>
  </si>
  <si>
    <t>Дорога грунт. пок. ул. Розы Люксембург  266  м.п. 2208  кв.м.</t>
  </si>
  <si>
    <t xml:space="preserve">3.2.212.                      </t>
  </si>
  <si>
    <t>Дорога грунт. пок. ул. С. Лазо  781  м.п. 3748,8  кв.м.</t>
  </si>
  <si>
    <t xml:space="preserve">3.2.213.                      </t>
  </si>
  <si>
    <t>Дорога грунт. пок. ул. С. Стальского  397  м.п. 2382  кв.м.</t>
  </si>
  <si>
    <t xml:space="preserve">3.2.214.                      </t>
  </si>
  <si>
    <t>Дорога грунт. пок. ул. им. Белинского  480  м.п. 1920  кв.м.</t>
  </si>
  <si>
    <t xml:space="preserve">3.2.215.                      </t>
  </si>
  <si>
    <t>Дорога грунт. пок. ул. Виктора Порохова  180  м.п. 846  кв.м.</t>
  </si>
  <si>
    <t xml:space="preserve">3.2.216.                      </t>
  </si>
  <si>
    <t>Дорога грунт. пок. ул. им. Мечникова  775  м.п. 3875  кв.м.</t>
  </si>
  <si>
    <t xml:space="preserve">3.2.217.                      </t>
  </si>
  <si>
    <t>Дорога грунт. пок. ул. им. Матросова  1572  м.п. 10375,2  кв.м.</t>
  </si>
  <si>
    <t xml:space="preserve">3.2.218.                      </t>
  </si>
  <si>
    <t>Дорога грунт. пок. ул. Аккуратова  874  м.п. 3500  кв.м.</t>
  </si>
  <si>
    <t xml:space="preserve">3.2.219.                      </t>
  </si>
  <si>
    <t>Дорога грунт. пок. ул. им. Павлова  908  м.п. 4540 кв.м.</t>
  </si>
  <si>
    <t xml:space="preserve">3.2.22.                       </t>
  </si>
  <si>
    <t xml:space="preserve">3.2.220.                      </t>
  </si>
  <si>
    <t>Дорога грунт. пок. ул. Авиационная  862  м.п. 4310 кв.м.</t>
  </si>
  <si>
    <t xml:space="preserve">3.2.221.                      </t>
  </si>
  <si>
    <t>Дорога грунт. пок. ул. Анри Барбюса  2583 м.п. 14464,8  кв.м.</t>
  </si>
  <si>
    <t xml:space="preserve">3.2.222.                      </t>
  </si>
  <si>
    <t>Дорога грунт. пок. ул. Афанасия Чаева  240  м.п. 1200 кв.м.</t>
  </si>
  <si>
    <t xml:space="preserve">3.2.223.                      </t>
  </si>
  <si>
    <t>Дорога грунт. пок. ул. Б. Сельцовская  210  м.п. 819 кв.м.</t>
  </si>
  <si>
    <t xml:space="preserve">3.2.224.                      </t>
  </si>
  <si>
    <t>Дорога грунт. пок. ул. Б. Хмельницкого 365  м.п. 975  кв.м.</t>
  </si>
  <si>
    <t xml:space="preserve">3.2.225.                      </t>
  </si>
  <si>
    <t>Дорога грунт. пок. ул. Бабушкина 272  м.п. 1360  кв.м.</t>
  </si>
  <si>
    <t xml:space="preserve">3.2.226.                      </t>
  </si>
  <si>
    <t>Дорога грунт. пок. ул. Григория Цветкова 460 м.п. 1610  кв.м.</t>
  </si>
  <si>
    <t xml:space="preserve">3.2.227.                      </t>
  </si>
  <si>
    <t>Дорога грунт. пок. ул. Елены Павловской  398 м.п. 1671,6  кв.м.</t>
  </si>
  <si>
    <t xml:space="preserve">3.2.228.                      </t>
  </si>
  <si>
    <t>Дорога грунт. пок. ул. Ивана Плешакова  300 м.п. 600  кв.м.</t>
  </si>
  <si>
    <t xml:space="preserve">3.2.229.                      </t>
  </si>
  <si>
    <t>Дорога грунт. пок. ул. им. Свердлова  600 м.п. 3000  кв.м.</t>
  </si>
  <si>
    <t xml:space="preserve">3.2.23.                       </t>
  </si>
  <si>
    <t>Дорога грунт. пок. пер Зелинского. 100  м.п.  300  кв.м.</t>
  </si>
  <si>
    <t xml:space="preserve">3.2.230.                      </t>
  </si>
  <si>
    <t>Дорога грунт. пок. ул. им. Пархоменко  478 м.п. 3079,8  кв.м.</t>
  </si>
  <si>
    <t xml:space="preserve">3.2.231.                      </t>
  </si>
  <si>
    <t>Дорога грунт. пок. ул. Константина Смурова  159 м.п. 986 кв.м.</t>
  </si>
  <si>
    <t xml:space="preserve">3.2.232.                      </t>
  </si>
  <si>
    <t>Дорога грунт. пок. ул. им. Ленина  176 м.п. 880  м. кв.</t>
  </si>
  <si>
    <t xml:space="preserve">3.2.233.                      </t>
  </si>
  <si>
    <t>Дорога грунт. пок. ул. Льва Толстого  427  м.п. 2135  кв.м.</t>
  </si>
  <si>
    <t xml:space="preserve">3.2.234.                      </t>
  </si>
  <si>
    <t>Дорога грунт. пок. ул. Матвеевская  114  м.п.  450,3  кв.м.</t>
  </si>
  <si>
    <t xml:space="preserve">3.2.235.                      </t>
  </si>
  <si>
    <t>Дорога грунт. пок. ул. Матюшенко 144 м.п.  648  кв.м.</t>
  </si>
  <si>
    <t xml:space="preserve">3.2.236.                      </t>
  </si>
  <si>
    <t>Дорога грунт. пок. ул. Маяковского 1141 м.п.  5705  м.кв.</t>
  </si>
  <si>
    <t xml:space="preserve">3.2.237.                      </t>
  </si>
  <si>
    <t>Дорога грунт. пок. ул. Международная 345 м.п.  2587,5  кв.м.</t>
  </si>
  <si>
    <t xml:space="preserve">3.2.238.                      </t>
  </si>
  <si>
    <t>Дорога грунт. пок. ул. Межевая 802  м.п. 6416 кв.м.</t>
  </si>
  <si>
    <t xml:space="preserve">3.2.239.                      </t>
  </si>
  <si>
    <t>Дорога грунт. пок. ул. Меленковская 600  м.п. 1800 кв.м.</t>
  </si>
  <si>
    <t xml:space="preserve">3.2.24.                       </t>
  </si>
  <si>
    <t>Дорога грунт. пок. Карельский пер. 108  м.п.  324  кв.м.</t>
  </si>
  <si>
    <t xml:space="preserve">3.2.240.                      </t>
  </si>
  <si>
    <t>Дорога грунт. пок. ул. им. Менделеева 390  м.п. 1501,6 м.кв.</t>
  </si>
  <si>
    <t xml:space="preserve">3.2.241.                      </t>
  </si>
  <si>
    <t>Дорога грунт. пок. ул. Минина 189  м.п. 472,5 кв.м.</t>
  </si>
  <si>
    <t xml:space="preserve">3.2.242.                      </t>
  </si>
  <si>
    <t>Дорога грунт. пок. ул. Мира 300 м.п. 900 кв.м.</t>
  </si>
  <si>
    <t xml:space="preserve">3.2.243.                      </t>
  </si>
  <si>
    <t>Дорога грунт. пок. ул. Мичурина 249 м.п. 734,6 кв.м.</t>
  </si>
  <si>
    <t xml:space="preserve">3.2.244.                      </t>
  </si>
  <si>
    <t>Дорога грунт. пок. ул. Можайского  973 м.п. 4962,3 кв.м.</t>
  </si>
  <si>
    <t xml:space="preserve">3.2.245.                      </t>
  </si>
  <si>
    <t>Дорога грунт. пок. ул.Молодежная  388 м.п. 1940 кв.м.</t>
  </si>
  <si>
    <t xml:space="preserve">3.2.246.                      </t>
  </si>
  <si>
    <t>Дорога грунт. пок. ул. Монгольская  239 м.п. 860,4 кв.м.</t>
  </si>
  <si>
    <t xml:space="preserve">3.2.247.                      </t>
  </si>
  <si>
    <t>Дорога грунт. пок. ул. Морская  863 м.п. 4746,5  кв.м.</t>
  </si>
  <si>
    <t xml:space="preserve">3.2.248.                      </t>
  </si>
  <si>
    <t>Дорога грунт. пок. ул. Москворецкая  600 м.п.  1320  кв.м.</t>
  </si>
  <si>
    <t xml:space="preserve">3.2.249.                      </t>
  </si>
  <si>
    <t>Дорога грунт. пок. ул. Московская  436 м.п.  2398  кв.м.</t>
  </si>
  <si>
    <t xml:space="preserve">3.2.25.                       </t>
  </si>
  <si>
    <t>Дорога грунт. пок. пер. Кутузова 189  м.п.  1228,5  кв.м.</t>
  </si>
  <si>
    <t xml:space="preserve">3.2.250.                      </t>
  </si>
  <si>
    <t>Дорога грунт. пок. ул. Мурманская 273 м.п.  1256,1  кв.м.</t>
  </si>
  <si>
    <t xml:space="preserve">3.2.251.                      </t>
  </si>
  <si>
    <t>Дорога грунт. пок. ул. Набережная р. Казахи  150 м.п.  825  кв.м.</t>
  </si>
  <si>
    <t xml:space="preserve">3.2.252.                      </t>
  </si>
  <si>
    <t>Дорога грунт. пок. ул. Набережная р. Кинешемки  150 м.п.  825  кв.м.</t>
  </si>
  <si>
    <t xml:space="preserve">3.2.253.                      </t>
  </si>
  <si>
    <t>Дорога грунт. пок. ул. Набережная р. Томны  450 м.п.  1350  кв.м.</t>
  </si>
  <si>
    <t xml:space="preserve">3.2.254.                      </t>
  </si>
  <si>
    <t>Дорога грунт. пок.  ул. Нахимова 361 м.п. 1516,2 кв.м.</t>
  </si>
  <si>
    <t xml:space="preserve">3.2.255.                      </t>
  </si>
  <si>
    <t>Дорога грунт. пок.  ул. 3-я Мурманская  146 м.п. 730 кв.м.</t>
  </si>
  <si>
    <t xml:space="preserve">3.2.256.                      </t>
  </si>
  <si>
    <t>Дорога грунт. пок.  ул. Невельского  500 м.п. 2250 м.кв.</t>
  </si>
  <si>
    <t xml:space="preserve">3.2.257.                      </t>
  </si>
  <si>
    <t>Дорога грунт. пок.  ул. Неверова  221 м.п. 663 кв.м.</t>
  </si>
  <si>
    <t xml:space="preserve">3.2.258.                      </t>
  </si>
  <si>
    <t>Дорога грунт. пок.  ул. Неглинная  231 м.п. 1270,5 кв.м.</t>
  </si>
  <si>
    <t xml:space="preserve">3.2.259.                      </t>
  </si>
  <si>
    <t>Дорога грунт. пок.  ул. Неждановой  150 м.п. 450 кв.м.</t>
  </si>
  <si>
    <t xml:space="preserve">3.2.26.                       </t>
  </si>
  <si>
    <t>Дорога грунт. пок. Матвеевский пер. 150  м.п.  225 кв.м.</t>
  </si>
  <si>
    <t xml:space="preserve">3.2.260.                      </t>
  </si>
  <si>
    <t>Дорога грунт. пок.  ул. Некрасова  169 м.п. 507 кв.м.</t>
  </si>
  <si>
    <t xml:space="preserve">3.2.261.                      </t>
  </si>
  <si>
    <t>Дорога грунт. пок. ул Нижняя  160 м.п. 400 кв.м.</t>
  </si>
  <si>
    <t xml:space="preserve">3.2.262.                      </t>
  </si>
  <si>
    <t>Дорога грунт. пок. ул. Никитина  154 м.п. 849,8 кв.м.</t>
  </si>
  <si>
    <t xml:space="preserve">3.2.263.                      </t>
  </si>
  <si>
    <t>Дорога грунт. пок. ул. Новая  439 м.п. 2853,5  кв.м.</t>
  </si>
  <si>
    <t xml:space="preserve">3.2.264.                      </t>
  </si>
  <si>
    <t>Дорога грунт. пок. ул. Новоселенская  494 м.п. 3211 кв.м.</t>
  </si>
  <si>
    <t xml:space="preserve">3.2.265.                      </t>
  </si>
  <si>
    <t>Дорога грунт. пок. ул. Овражная  196 м.п. 450,8 кв.м.</t>
  </si>
  <si>
    <t xml:space="preserve">3.2.266.                      </t>
  </si>
  <si>
    <t>Дорога грунт. пок. ул. Озерная  195 м.п. 487,5 кв.м.</t>
  </si>
  <si>
    <t xml:space="preserve">3.2.267.                      </t>
  </si>
  <si>
    <t>Дорога грунт. пок. ул. Окружная  350 м.п. 2362,5 кв.м.</t>
  </si>
  <si>
    <t xml:space="preserve">3.2.268.                      </t>
  </si>
  <si>
    <t>Дорога грунт. пок. ул. Октябрьская  175 м.п. 350 кв.м.</t>
  </si>
  <si>
    <t xml:space="preserve">3.2.269.                      </t>
  </si>
  <si>
    <t>Дорога грунт. пок. ул. Онежская  244 м.п. 1586 кв.м.</t>
  </si>
  <si>
    <t xml:space="preserve">3.2.27.                       </t>
  </si>
  <si>
    <t>Дорога грунт. пок. Мельничный пер.  140  м.п.  448  кв.м.</t>
  </si>
  <si>
    <t xml:space="preserve">3.2.270.                      </t>
  </si>
  <si>
    <t>Дорога грунт. пок. ул. Ореховая  252 м.п. 579,6 кв.м.</t>
  </si>
  <si>
    <t xml:space="preserve">3.2.271.                      </t>
  </si>
  <si>
    <t>Дорога грунт. пок. ул. П. Осипенко  1863 м.п. 11551 кв.м.</t>
  </si>
  <si>
    <t xml:space="preserve">3.2.272.                      </t>
  </si>
  <si>
    <t>Дорога грунт. пок. ул. Палехская  265 м.п. 1457,5  кв.м.</t>
  </si>
  <si>
    <t xml:space="preserve">3.2.273.                      </t>
  </si>
  <si>
    <t>Дорога грунт. пок. ул. Парижской Коммуны  615 м.п. 2460  м.кв.</t>
  </si>
  <si>
    <t xml:space="preserve">3.2.274.                      </t>
  </si>
  <si>
    <t>Дорога грунт. пок. ул. Петрозаводская  725 м.п. 2900  кв.м.</t>
  </si>
  <si>
    <t xml:space="preserve">3.2.275.                      </t>
  </si>
  <si>
    <t>Дорога грунт. пок. ул. Пинская  235 м.п. 1175  кв.м.</t>
  </si>
  <si>
    <t xml:space="preserve">3.2.276.                      </t>
  </si>
  <si>
    <t>Дорога грунт. пок. ул. Пионерская  558 м.п. 1674  кв.м.</t>
  </si>
  <si>
    <t xml:space="preserve">3.2.277.                      </t>
  </si>
  <si>
    <t>Дорога грунт. пок. ул. Плеханова 90 м.п. 234  кв.м.</t>
  </si>
  <si>
    <t xml:space="preserve">3.2.278.                      </t>
  </si>
  <si>
    <t>Дорога грунт. пок. ул. Пожарского 264 м.п. 792  кв.м.</t>
  </si>
  <si>
    <t xml:space="preserve">3.2.279.                      </t>
  </si>
  <si>
    <t>Дорога грунт. пок. ул. Полевая  283 м.п. 1415  кв.м.</t>
  </si>
  <si>
    <t xml:space="preserve">3.2.28.                       </t>
  </si>
  <si>
    <t>Дорога грунт. пок. пер. Нансена  266 м.п.  1064 кв.м.</t>
  </si>
  <si>
    <t xml:space="preserve">3.2.280.                      </t>
  </si>
  <si>
    <t>Дорога грунт. пок. ул. Полтавская  155 м.п. 341  кв.м.</t>
  </si>
  <si>
    <t xml:space="preserve">3.2.281.                      </t>
  </si>
  <si>
    <t>Дорога грунт. пок. ул. Полянская  780 м.п. 3120  кв.м.</t>
  </si>
  <si>
    <t xml:space="preserve">3.2.282.                      </t>
  </si>
  <si>
    <t>Дорога грунт. пок. ул. Попова  1313 м.п. 8534  кв.м.</t>
  </si>
  <si>
    <t xml:space="preserve">3.2.283.                      </t>
  </si>
  <si>
    <t>Дорога грунт. пок. ул. Потехина  181 м.п. 801,5  кв.м.</t>
  </si>
  <si>
    <t xml:space="preserve">3.2.284.                      </t>
  </si>
  <si>
    <t>Дорога грунт. пок. ул. Правды  675 м.п. 2025  м. кв.</t>
  </si>
  <si>
    <t xml:space="preserve">3.2.285.                      </t>
  </si>
  <si>
    <t>Дорога грунт. пок. ул. Привольная  168 м.п. 504  кв.м.</t>
  </si>
  <si>
    <t xml:space="preserve">3.2.286.                      </t>
  </si>
  <si>
    <t>Дорога грунт. пок. ул. Пригородная  1132 м.п. 6452  кв.м.</t>
  </si>
  <si>
    <t xml:space="preserve">3.2.287.                      </t>
  </si>
  <si>
    <t>Дорога грунт. пок. ул. Производственная  210 м.п. 735  кв.м.</t>
  </si>
  <si>
    <t xml:space="preserve">3.2.288.                      </t>
  </si>
  <si>
    <t>Дорога грунт. пок. ул. Прокатная  150 м.п. 450  кв.м.</t>
  </si>
  <si>
    <t xml:space="preserve">3.2.289.                      </t>
  </si>
  <si>
    <t>Дорога грунт. пок. ул. Пролетарская  400 м.п. 2000  кв.м.</t>
  </si>
  <si>
    <t xml:space="preserve">3.2.29.                       </t>
  </si>
  <si>
    <t>Дорога грунт. пок. пер. Неглинный  235 м.п.  705 кв.м.</t>
  </si>
  <si>
    <t xml:space="preserve">3.2.290.                      </t>
  </si>
  <si>
    <t>Дорога грунт. пок. ул. Профинтерна  225 м.п. 1012,5  кв.м.</t>
  </si>
  <si>
    <t xml:space="preserve">3.2.291.                      </t>
  </si>
  <si>
    <t>Дорога грунт. пок. ул. Пугачева  762 м.п. 3962,4 кв.м.</t>
  </si>
  <si>
    <t xml:space="preserve">3.2.292.                      </t>
  </si>
  <si>
    <t>Дорога грунт. пок. ул. Пулковская  161 м.п. 450,8  кв.м.</t>
  </si>
  <si>
    <t xml:space="preserve">3.2.293.                      </t>
  </si>
  <si>
    <t>Дорога грунт. пок. ул. Пучежская  361 м.п. 1805  кв.м.</t>
  </si>
  <si>
    <t xml:space="preserve">3.2.294.                      </t>
  </si>
  <si>
    <t>Дорога грунт. пок. ул. Пушкина  205 м.п. 861  кв.м.</t>
  </si>
  <si>
    <t xml:space="preserve">3.2.295.                      </t>
  </si>
  <si>
    <t>Дорога грунт. пок. ул. Пятницкого  150 м.п. 450  кв.м.</t>
  </si>
  <si>
    <t xml:space="preserve">3.2.296.                      </t>
  </si>
  <si>
    <t>Дорога грунт. пок. ул. Рабочая  207 м.п. 621  кв.м.</t>
  </si>
  <si>
    <t xml:space="preserve">3.2.297.                      </t>
  </si>
  <si>
    <t>Дорога грунт. пок.  ул. Радиальная  210 м.п. 1323 кв.м.</t>
  </si>
  <si>
    <t xml:space="preserve">3.2.298.                      </t>
  </si>
  <si>
    <t>Дорога грунт. пок.  ул. Радищева  397 м.п. 2382 кв.м.</t>
  </si>
  <si>
    <t xml:space="preserve">3.2.299.                      </t>
  </si>
  <si>
    <t>Дорога грунт. пок.  ул. Разина  146 м.п. 321,2 кв.м.</t>
  </si>
  <si>
    <t xml:space="preserve">3.2.3.                        </t>
  </si>
  <si>
    <t>Дорога грунт. пок. 1-й Ильинский   пер. 205  м.п. 922,5 кв. м.</t>
  </si>
  <si>
    <t xml:space="preserve">3.2.30.                       </t>
  </si>
  <si>
    <t>Дорога грунт. пок. Ногинский пер.  161 м.п.  483  кв.м.</t>
  </si>
  <si>
    <t xml:space="preserve">3.2.300.                      </t>
  </si>
  <si>
    <t>Дорога грунт. пок.  ул. Районная  214 м.п. 749 кв.м.</t>
  </si>
  <si>
    <t xml:space="preserve">3.2.301.                      </t>
  </si>
  <si>
    <t>Дорога грунт. пок.  ул. Репина  200 м.п. 1200 кв.м.</t>
  </si>
  <si>
    <t xml:space="preserve">3.2.302.                      </t>
  </si>
  <si>
    <t>Дорога грунт. пок.  ул. Республиканская  131 м.п. 262 кв.м.</t>
  </si>
  <si>
    <t xml:space="preserve">3.2.303.                      </t>
  </si>
  <si>
    <t>Дорога грунт. пок.  ул. Решемская  600 м.п. 2400 кв.м.</t>
  </si>
  <si>
    <t xml:space="preserve">3.2.304.                      </t>
  </si>
  <si>
    <t>Дорога грунт. пок. ул. Родниковская  207 м.п. 621  кв.м.</t>
  </si>
  <si>
    <t xml:space="preserve">3.2.305.                      </t>
  </si>
  <si>
    <t>Дорога грунт. пок. ул. Российская  1090 м.п. 5450  кв.м.</t>
  </si>
  <si>
    <t xml:space="preserve">3.2.306.                      </t>
  </si>
  <si>
    <t>Дорога грунт. пок. ул. Рощинская  1047 м.п. 6282 кв.м.</t>
  </si>
  <si>
    <t xml:space="preserve">3.2.307.                      </t>
  </si>
  <si>
    <t>Дорога грунт. пок. ул. Рыжковская  400 м.п. 1400 кв.м.</t>
  </si>
  <si>
    <t xml:space="preserve">3.2.308.                      </t>
  </si>
  <si>
    <t xml:space="preserve">3.2.309.                      </t>
  </si>
  <si>
    <t>Дорога грунт. пок. ул. С. Перовской 527 м.п. 2635 кв.м.</t>
  </si>
  <si>
    <t xml:space="preserve">3.2.31.                       </t>
  </si>
  <si>
    <t>Дорога грунт. пок. пер. Орджоникидзе  305 м.п.  1220 кв.м.</t>
  </si>
  <si>
    <t xml:space="preserve">3.2.310.                      </t>
  </si>
  <si>
    <t>Дорога грунт. пок. ул. Савинская 350 м.п. 1225 кв.м.</t>
  </si>
  <si>
    <t xml:space="preserve">3.2.311.                      </t>
  </si>
  <si>
    <t>Дорога грунт. пок. ул. Саврасова  242 м.п. 566,6  кв.м.</t>
  </si>
  <si>
    <t xml:space="preserve">3.2.312.                      </t>
  </si>
  <si>
    <t>Дорога грунт. пок. ул. Садовая  260 м.п. 780  кв.м.</t>
  </si>
  <si>
    <t xml:space="preserve">3.2.313.                      </t>
  </si>
  <si>
    <t>Дорога грунт. пок. ул.  Сакко 241 м.п. 747,1  кв.м.</t>
  </si>
  <si>
    <t xml:space="preserve">3.2.314.                      </t>
  </si>
  <si>
    <t>Дорога грунт. пок. ул.  Свободы  528 м.п. 2640 кв.м.</t>
  </si>
  <si>
    <t xml:space="preserve">3.2.315.                      </t>
  </si>
  <si>
    <t>Дорога грунт. пок. ул. Северная  259 м.п. 777 кв.м.</t>
  </si>
  <si>
    <t xml:space="preserve">3.2.316.                      </t>
  </si>
  <si>
    <t>Дорога асф. пок. ул. Ивана Седова  376 м.п. 1880 кв.м.</t>
  </si>
  <si>
    <t xml:space="preserve">3.2.317.                      </t>
  </si>
  <si>
    <t>Дорога грунт. пок. ул. Семашко 1202 м.п. 8053 кв.м.</t>
  </si>
  <si>
    <t xml:space="preserve">3.2.318.                      </t>
  </si>
  <si>
    <t>Дорога грунт. пок. ул. Семенова 975 м.п. 3900 кв.м.</t>
  </si>
  <si>
    <t xml:space="preserve">3.2.319.                      </t>
  </si>
  <si>
    <t>Дорога грунт. пок. ул. Сенная 777 м.п. 3497 кв.м.</t>
  </si>
  <si>
    <t xml:space="preserve">3.2.32.                       </t>
  </si>
  <si>
    <t>Дорога грунт. пок. Полянский пер. 558 м.п. 1395 кв.м.</t>
  </si>
  <si>
    <t xml:space="preserve">3.2.320.                      </t>
  </si>
  <si>
    <t>Дорога грунт. пок. ул. Серова 307 м.п. 1749,9 кв.м.</t>
  </si>
  <si>
    <t xml:space="preserve">3.2.321.                      </t>
  </si>
  <si>
    <t>Дорога грунт. пок. ул. Сеченова 481 м.п. 2568 м.кв.</t>
  </si>
  <si>
    <t xml:space="preserve">3.2.322.                      </t>
  </si>
  <si>
    <t>Дорога грунт. пок. ул. Скрябина 437 м.п. 2403,5 кв.м.</t>
  </si>
  <si>
    <t xml:space="preserve">3.2.323.                      </t>
  </si>
  <si>
    <t>Дорога грунт. пок. ул. Смольная 995 м.п. 5821 кв.м.</t>
  </si>
  <si>
    <t xml:space="preserve">3.2.324.                      </t>
  </si>
  <si>
    <t>Дорога грунт. пок. ул. Сокольникова 173  м.п. 994,8 кв.м.</t>
  </si>
  <si>
    <t xml:space="preserve">3.2.325.                      </t>
  </si>
  <si>
    <t>Дорога грунт. пок. ул. Соревнования 530 м.п. 2647,5  м.кв.</t>
  </si>
  <si>
    <t xml:space="preserve">3.2.326.                      </t>
  </si>
  <si>
    <t>Дорога грунт. пок. ул. Сосновая  194 м.п. 582  кв.м.</t>
  </si>
  <si>
    <t xml:space="preserve">3.2.327.                      </t>
  </si>
  <si>
    <t>Дорога грунт. пок. ул. Спартака  203 м.п. 1076  кв.м.</t>
  </si>
  <si>
    <t xml:space="preserve">3.2.328.                      </t>
  </si>
  <si>
    <t>Дорога грунт. пок. ул. Станция  "Кинешма-2"   250 м.п. 875  кв.м.</t>
  </si>
  <si>
    <t xml:space="preserve">3.2.329.                      </t>
  </si>
  <si>
    <t>Дорога грунт. пок. ул. Суворова   750 м.п. 3000  кв.м.</t>
  </si>
  <si>
    <t xml:space="preserve">3.2.33.                       </t>
  </si>
  <si>
    <t>Дорога грунт. пок. Пучежский пер. 239 м.п.  717 кв.м.</t>
  </si>
  <si>
    <t xml:space="preserve">3.2.330.                      </t>
  </si>
  <si>
    <t>Дорога грунт. пок. ул. Суздальская   804 м.п. 3618  кв.м.</t>
  </si>
  <si>
    <t xml:space="preserve">3.2.331.                      </t>
  </si>
  <si>
    <t>Дорога грунт. пок. ул. Сурикова   203 м.п. 913,5  кв.м.</t>
  </si>
  <si>
    <t xml:space="preserve">3.2.332.                      </t>
  </si>
  <si>
    <t>Дорога грунт. пок. ул. им. Талалихина   393 м.п. 1179  кв.м.</t>
  </si>
  <si>
    <t xml:space="preserve">3.2.333.                      </t>
  </si>
  <si>
    <t>Дорога грунт. пок. ул. Танкистов  228 м.п. 684  кв.м.</t>
  </si>
  <si>
    <t xml:space="preserve">3.2.334.                      </t>
  </si>
  <si>
    <t>Дорога грунт. пок. ул. Тарутихинская  320 м.п. 1280  кв.м.</t>
  </si>
  <si>
    <t xml:space="preserve">3.2.335.                      </t>
  </si>
  <si>
    <t>Дорога грунт. пок. ул. Текстильная  2730 м.п. 3480  м.кв.</t>
  </si>
  <si>
    <t xml:space="preserve">3.2.336.                      </t>
  </si>
  <si>
    <t>Дорога грунт. пок. ул. Телевизионная  199 м.п. 497,5  кв.м.</t>
  </si>
  <si>
    <t xml:space="preserve">3.2.337.                      </t>
  </si>
  <si>
    <t>Дорога грунт. пок. ул. Тельмана  300 м.п. 1500  кв.м.</t>
  </si>
  <si>
    <t xml:space="preserve">3.2.338.                      </t>
  </si>
  <si>
    <t>Дорога грунт. пок. ул. Тимирязева  965 м.п. 4825 кв.м.</t>
  </si>
  <si>
    <t xml:space="preserve">3.2.339.                      </t>
  </si>
  <si>
    <t>Дорога грунт. пок. ул. Транспортная  459 м.п. 2295 кв.м.</t>
  </si>
  <si>
    <t xml:space="preserve">3.2.34.                       </t>
  </si>
  <si>
    <t>Дорога грунт. пок. Радиальный пер. 136 м.п.  476  кв.м.</t>
  </si>
  <si>
    <t xml:space="preserve">3.2.340.                      </t>
  </si>
  <si>
    <t>Дорога грунт. пок. ул. Третьяковская  525 м.п. 3412,5 м.кв.</t>
  </si>
  <si>
    <t xml:space="preserve">3.2.341.                      </t>
  </si>
  <si>
    <t>Дорога грунт. пок. ул. Троицкая  265 м.п. 662,5  кв.м.</t>
  </si>
  <si>
    <t xml:space="preserve">3.2.342.                      </t>
  </si>
  <si>
    <t>Дорога грунт. пок. ул. Трудовая  310 м.п. 1395  кв.м.</t>
  </si>
  <si>
    <t xml:space="preserve">3.2.343.                      </t>
  </si>
  <si>
    <t>Дорога грунт. пок. ул. Тульская  526 м.п. 1367,6  кв.м.</t>
  </si>
  <si>
    <t xml:space="preserve">3.2.344.                      </t>
  </si>
  <si>
    <t>Дорога грунт. пок. ул. Тургенева  326 м.п. 1467  кв.м.</t>
  </si>
  <si>
    <t xml:space="preserve">3.2.345.                      </t>
  </si>
  <si>
    <t>Дорога грунт. пок. ул. Ударная  435 м.п. 1957,5  кв.м.</t>
  </si>
  <si>
    <t xml:space="preserve">3.2.346.                      </t>
  </si>
  <si>
    <t>Дорога грунт. пок. ул. им. Урицкого  442 м.п. 2872  кв.м.</t>
  </si>
  <si>
    <t xml:space="preserve">3.2.347.                      </t>
  </si>
  <si>
    <t>Дорога грунт. пок. ул. Устининская  421 м.п. 1894,5 кв.м.</t>
  </si>
  <si>
    <t xml:space="preserve">3.2.348.                      </t>
  </si>
  <si>
    <t>Дорога грунт. пок. ул. Ушакова  920 м.п. 5290 м.кв.</t>
  </si>
  <si>
    <t xml:space="preserve">3.2.349.                      </t>
  </si>
  <si>
    <t>Дорога грунт. пок. ул. Фабричная   547 м.п. 2461,5  кв.м.</t>
  </si>
  <si>
    <t xml:space="preserve">3.2.35.                       </t>
  </si>
  <si>
    <t>Дорога грунт. пок.  пер. Радищева 226  м.п.  565  кв.м.</t>
  </si>
  <si>
    <t xml:space="preserve">3.2.350.                      </t>
  </si>
  <si>
    <t>Дорога грунт. пок. ул. Фабричный двор    500 м.п. 2000 кв.м.</t>
  </si>
  <si>
    <t xml:space="preserve">3.2.351.                      </t>
  </si>
  <si>
    <t>Дорога грунт. пок. ул. Февральская  269 м.п. 807 кв.м.</t>
  </si>
  <si>
    <t xml:space="preserve">3.2.352.                      </t>
  </si>
  <si>
    <t>Дорога асф. пок. ул. Фестивальная 108 м.п. 637,2  кв.м.</t>
  </si>
  <si>
    <t xml:space="preserve">3.2.353.                      </t>
  </si>
  <si>
    <t>Дорога грунт. пок. ул. Физкультурная  468 м.п. 2340  кв.м.</t>
  </si>
  <si>
    <t xml:space="preserve">3.2.354.                      </t>
  </si>
  <si>
    <t xml:space="preserve">Дорога грунт. пок. ул. Григория Фомина 404 м.п.  2747,2  м.кв. </t>
  </si>
  <si>
    <t xml:space="preserve">3.2.355.                      </t>
  </si>
  <si>
    <t>Дорога грунт. пок. ул. Фонвизина 360 м.п.  1260  кв.м.</t>
  </si>
  <si>
    <t xml:space="preserve">3.2.356.                      </t>
  </si>
  <si>
    <t>Дорога грунт. пок. ул. Фурманова  265 м.п. 662,5 кв.м.</t>
  </si>
  <si>
    <t xml:space="preserve">3.2.357.                      </t>
  </si>
  <si>
    <t>Дорога грунт. пок. ул. Халтурина  175 м.п. 525 кв.м.</t>
  </si>
  <si>
    <t xml:space="preserve">3.2.358.                      </t>
  </si>
  <si>
    <t>Дорога грунт. пок. ул. Хасановская  1485 м.п. 8761,5 кв.м.</t>
  </si>
  <si>
    <t xml:space="preserve">3.2.359.                      </t>
  </si>
  <si>
    <t>Дорога грунт. пок. ул. Хользунова  812 м.п. 4872 кв.м.</t>
  </si>
  <si>
    <t xml:space="preserve">3.2.36.                       </t>
  </si>
  <si>
    <t>Дорога грунт. пок.  Рыбинский пер. 120  м.п.  375  кв.м.</t>
  </si>
  <si>
    <t xml:space="preserve">3.2.360.                      </t>
  </si>
  <si>
    <t>Дорога грунт. пок. ул. Хохрякова  578 м.п. 2890 кв.м.</t>
  </si>
  <si>
    <t xml:space="preserve">3.2.361.                      </t>
  </si>
  <si>
    <t>Дорога грунт. пок. ул. Центральная  205 м.п. 513 кв.м.</t>
  </si>
  <si>
    <t xml:space="preserve">3.2.362.                      </t>
  </si>
  <si>
    <t>Дорога грунт. пок. ул. Циолковского 448 м.п. 1792 кв.м.</t>
  </si>
  <si>
    <t xml:space="preserve">3.2.363.                      </t>
  </si>
  <si>
    <t>Дорога грунт. пок. ул. Чайковского 746 м.п. 1865 кв.м.</t>
  </si>
  <si>
    <t xml:space="preserve">3.2.364.                      </t>
  </si>
  <si>
    <t>Дорога грунт. пок. ул. Чапаева 491 м.п. 2209,5 кв.м.</t>
  </si>
  <si>
    <t xml:space="preserve">3.2.365.                      </t>
  </si>
  <si>
    <t>Дорога грунт. пок. ул. Челюскинцев 187 м.п. 467,5  кв.м.</t>
  </si>
  <si>
    <t xml:space="preserve">3.2.366.                      </t>
  </si>
  <si>
    <t>Дорога грунт. пок. ул. Чернова-Плеского 225 м.п. 675  кв.м.</t>
  </si>
  <si>
    <t xml:space="preserve">3.2.367.                      </t>
  </si>
  <si>
    <t>Дорога грунт. пок. ул. Черноморская  585 м.п. 3217,5  кв.м.</t>
  </si>
  <si>
    <t xml:space="preserve">3.2.368.                      </t>
  </si>
  <si>
    <t>Дорога грунт. пок. ул. Чернышевского  1350 м.п. 6750 кв.м.</t>
  </si>
  <si>
    <t xml:space="preserve">3.2.369.                      </t>
  </si>
  <si>
    <t>Дорога грунт. пок. ул. Чкалова  267 м.п. 1281,6 кв.м.</t>
  </si>
  <si>
    <t xml:space="preserve">3.2.37.                       </t>
  </si>
  <si>
    <t>Дорога грунт. пок.  Рылеевский  пер. 160  м.п.  720  кв.м.</t>
  </si>
  <si>
    <t xml:space="preserve">3.2.370.                      </t>
  </si>
  <si>
    <t>Дорога грунт. пок. ул. Шагова  155 м.п. 387,5 кв.м.</t>
  </si>
  <si>
    <t xml:space="preserve">3.2.371.                      </t>
  </si>
  <si>
    <t>Дорога грунт. пок. ул. Шевченко  266 м.п. 798 кв.м.</t>
  </si>
  <si>
    <t xml:space="preserve">3.2.372.                      </t>
  </si>
  <si>
    <t>Дорога грунт. пок. ул. Шишкина  163 м.п. 489 кв.м.</t>
  </si>
  <si>
    <t xml:space="preserve">3.2.373.                      </t>
  </si>
  <si>
    <t>Дорога грунт. пок. ул. Школьная  377 м.п. 1131 кв.м.</t>
  </si>
  <si>
    <t xml:space="preserve">3.2.374.                      </t>
  </si>
  <si>
    <t>Дорога грунт. пок. ул. Шмидта  343 м.п. 1029 кв.м.</t>
  </si>
  <si>
    <t xml:space="preserve">3.2.375.                      </t>
  </si>
  <si>
    <t>Дорога грунт. пок. ул. Щедрина  275 м.п. 825 кв.м.</t>
  </si>
  <si>
    <t xml:space="preserve">3.2.376.                      </t>
  </si>
  <si>
    <t>Дорога грунт. пок. ул. Щепкина  275 м.п. 1375 кв.м.</t>
  </si>
  <si>
    <t xml:space="preserve">3.2.377.                      </t>
  </si>
  <si>
    <t>Дорога грунт. пок. ул. Щербакова  519 м.п. 2078 кв.м.</t>
  </si>
  <si>
    <t xml:space="preserve">3.2.378.                      </t>
  </si>
  <si>
    <t>Дорога грунт. пок. ул. Щорса  570 м.п. 4862 м.кв.</t>
  </si>
  <si>
    <t xml:space="preserve">3.2.379.                      </t>
  </si>
  <si>
    <t>Дорога грунт. пок. ул. Энгельса  332  м.п. 1826 кв.м.</t>
  </si>
  <si>
    <t xml:space="preserve">3.2.38.                       </t>
  </si>
  <si>
    <t>Дорога грунт. пок.  Сельцовский  пер. 252  м.п.  680,4 кв.м.</t>
  </si>
  <si>
    <t xml:space="preserve">3.2.380.                      </t>
  </si>
  <si>
    <t>Дорога грунт. пок. ул. Энергетическая  1190 м.п. 7735 кв.м.</t>
  </si>
  <si>
    <t xml:space="preserve">3.2.381.                      </t>
  </si>
  <si>
    <t xml:space="preserve">Дорога грунт. пок. ул. Южская 1383 м.п. 8298  м. кв. </t>
  </si>
  <si>
    <t xml:space="preserve">3.2.382.                      </t>
  </si>
  <si>
    <t>Дорога грунт. пок. ул. Якова Беляева774 м.п. 3870 кв.м.</t>
  </si>
  <si>
    <t xml:space="preserve">3.2.383.                      </t>
  </si>
  <si>
    <t>Дорога грунт. пок. ул. Ярославская 156 м.п.  468 кв.м.</t>
  </si>
  <si>
    <t xml:space="preserve">3.2.384.                      </t>
  </si>
  <si>
    <t xml:space="preserve">Дорога асф. пок. Площадь Революции Базарная площадь 18740 м. кв.  </t>
  </si>
  <si>
    <t xml:space="preserve">3.2.385.                      </t>
  </si>
  <si>
    <t xml:space="preserve">Дорога асф. пок.  ул. 2-я Шуйская 3027 м.п. 22436,3 м. кв.  </t>
  </si>
  <si>
    <t xml:space="preserve">3.2.386.                      </t>
  </si>
  <si>
    <t xml:space="preserve">Дорога асф. пок.  ул. 50-летия Комсомола 1050 м.п. 8400 м. кв.  </t>
  </si>
  <si>
    <t xml:space="preserve">3.2.387.                      </t>
  </si>
  <si>
    <t xml:space="preserve">Дорога асф. пок.  ул. Аристарха Макарова ул. Веснина 3643 м.п. 26016 м. кв.  </t>
  </si>
  <si>
    <t xml:space="preserve">3.2.388.                      </t>
  </si>
  <si>
    <t xml:space="preserve">Дорога асф. пок.  ул. Баха 957 м.п. 11374 м. кв.  </t>
  </si>
  <si>
    <t xml:space="preserve">3.2.389.                      </t>
  </si>
  <si>
    <t xml:space="preserve">Дорога асф. пок.  ул. Воеводы Боборыкина 255,5 м.п.   </t>
  </si>
  <si>
    <t xml:space="preserve">3.2.39.                       </t>
  </si>
  <si>
    <t>Дорога грунт. пок.  Тверской  пер. 115  м.п.  230  кв.м.</t>
  </si>
  <si>
    <t xml:space="preserve">3.2.390.                      </t>
  </si>
  <si>
    <t xml:space="preserve">Дорога асф. пок.  ул. Воеводы Боборыкина 2820 м.п. 16212  м. кв.  </t>
  </si>
  <si>
    <t xml:space="preserve">3.2.391.                      </t>
  </si>
  <si>
    <t xml:space="preserve">Дорога асф. пок.  ул. Бойцова 450 м.п. 900  кв.м. </t>
  </si>
  <si>
    <t xml:space="preserve">3.2.392.                      </t>
  </si>
  <si>
    <t xml:space="preserve">Дорога асф. пок.  ул. им. Бредихина  266 м.п.  1303,4 м.кв. </t>
  </si>
  <si>
    <t xml:space="preserve">3.2.393.                      </t>
  </si>
  <si>
    <t xml:space="preserve">Дорога асф. пок.  ул. Брест Литовская 551 п.м. 3581,5 м.кв. </t>
  </si>
  <si>
    <t xml:space="preserve">3.2.394.                      </t>
  </si>
  <si>
    <t xml:space="preserve">Дорога асф. пок.  ул. Маршала Василевского   1729  м.п.  13832 м. кв. </t>
  </si>
  <si>
    <t xml:space="preserve">3.2.395.                      </t>
  </si>
  <si>
    <t>Дорога асф. пок.  ул. Верхняя  51 п.м. 306 кв.м.</t>
  </si>
  <si>
    <t xml:space="preserve">3.2.396.                      </t>
  </si>
  <si>
    <t>Дорога асф. пок.  ул. Вичугская  4200 м.п. 37800  м.кв.</t>
  </si>
  <si>
    <t xml:space="preserve">3.2.397.                      </t>
  </si>
  <si>
    <t>Дорога асф. пок.  ул. Ивана Виноградова  2800 м.п. 22400  м.кв.</t>
  </si>
  <si>
    <t xml:space="preserve">3.2.398.                      </t>
  </si>
  <si>
    <t>Дорога асф. пок.  ул. Высоковольтная  857 м.п. 4285  м.кв.</t>
  </si>
  <si>
    <t xml:space="preserve">3.2.399.                      </t>
  </si>
  <si>
    <t>Дорога асф. пок. ул. Гоголя  275 п.м. 2305  м.кв.</t>
  </si>
  <si>
    <t xml:space="preserve">3.2.4.                        </t>
  </si>
  <si>
    <t>Дорога грунт. пок. 1-й Каховский  пер. 89  м.п. 222,5 кв. м.</t>
  </si>
  <si>
    <t xml:space="preserve">3.2.40.                       </t>
  </si>
  <si>
    <t>Дорога грунт. пок.  Устининский пер. 166  м.п.  415  кв.м.</t>
  </si>
  <si>
    <t xml:space="preserve">3.2.400.                      </t>
  </si>
  <si>
    <t>Дорога асф. пок. ул. Юрия Горохова  1825 м.п. 12775  м.кв.</t>
  </si>
  <si>
    <t xml:space="preserve">3.2.401.                      </t>
  </si>
  <si>
    <t>Дорога асф. пок. ул. им. Максима Горького  1366 м.п. 12289,5  м.кв.</t>
  </si>
  <si>
    <t xml:space="preserve">3.2.402.                      </t>
  </si>
  <si>
    <t>Дорога асф. пок. ул. Григория  Королева  745 м.п. 5096  м.кв.</t>
  </si>
  <si>
    <t xml:space="preserve">3.2.403.                      </t>
  </si>
  <si>
    <t>Дорога асф. пок. ул. Григория Фомина  1026 м.п. 6976  м.кв.</t>
  </si>
  <si>
    <t xml:space="preserve">3.2.404.                      </t>
  </si>
  <si>
    <t>Дорога асф. пок. ул. Грузинская  453 м.п. 4167,6 м.кв.</t>
  </si>
  <si>
    <t xml:space="preserve">3.2.405.                      </t>
  </si>
  <si>
    <t>Дорога асф. пок. ул. Декабристов  900 м.п. 4500 м.кв.</t>
  </si>
  <si>
    <t xml:space="preserve">3.2.406.                      </t>
  </si>
  <si>
    <t>Дорога асф. пок. ул. Дзержинского  467 м.п. 2802 м.кв.</t>
  </si>
  <si>
    <t xml:space="preserve">3.2.407.                      </t>
  </si>
  <si>
    <t>Дорога асф. пок. ул. Дунаевского  745 м.п. 1724  м.кв.</t>
  </si>
  <si>
    <t xml:space="preserve">3.2.408.                      </t>
  </si>
  <si>
    <t>Дорога асф. пок. ул. Желябова  1824 п.м. 11856  кв.м.</t>
  </si>
  <si>
    <t xml:space="preserve">3.2.409.                      </t>
  </si>
  <si>
    <t>Дорога асф. пок. ул. Ивановская  378 м.п. 2835  м.кв.</t>
  </si>
  <si>
    <t xml:space="preserve">3.2.41.                       </t>
  </si>
  <si>
    <t>Дорога грунт. пок.  пер. Ушакова. 578  м.п.  1734  кв.м.</t>
  </si>
  <si>
    <t xml:space="preserve">3.2.410.                      </t>
  </si>
  <si>
    <t>Дорога асф. пок. ул. Карла Маркса  202 м.п. 1773  м.кв.</t>
  </si>
  <si>
    <t xml:space="preserve">3.2.411.                      </t>
  </si>
  <si>
    <t>Дорога асф. пок. Квартальный пр.  250 м.п. 1275  м.кв.</t>
  </si>
  <si>
    <t xml:space="preserve">3.2.412.                      </t>
  </si>
  <si>
    <t>Дорога асф. пок.  ул. Колхозная  482 м.п. 1926,4  м.кв.</t>
  </si>
  <si>
    <t xml:space="preserve">3.2.413.                      </t>
  </si>
  <si>
    <t>Дорога асф. пок.  ул. Комсомольская  345 м.п. 3450  м.кв.</t>
  </si>
  <si>
    <t xml:space="preserve">3.2.414.                      </t>
  </si>
  <si>
    <t>Дорога асф. пок.  ул. Котовского  406 м.п. 2517,2 м.кв.</t>
  </si>
  <si>
    <t xml:space="preserve">3.2.415.                      </t>
  </si>
  <si>
    <t>Дорога асф. пок.  ул. Красный Металлист  715 м.п. 3575 м.кв.</t>
  </si>
  <si>
    <t xml:space="preserve">3.2.416.                      </t>
  </si>
  <si>
    <t xml:space="preserve">3.2.417.                      </t>
  </si>
  <si>
    <t>Дорога асф. пок.  ул. Красноветкинская  1276 п.м. 13711 м.кв.</t>
  </si>
  <si>
    <t xml:space="preserve">3.2.418.                      </t>
  </si>
  <si>
    <t>Дорога асф. пок.  ул. Краснофлотская  300 п.м. 1560  кв.м.</t>
  </si>
  <si>
    <t xml:space="preserve">3.2.419.                      </t>
  </si>
  <si>
    <t>Дорога асф. пок.  ул. им. Крупской  274 м.п. 2055 м.кв.</t>
  </si>
  <si>
    <t xml:space="preserve">3.2.42.                       </t>
  </si>
  <si>
    <t>Дорога грунт. пок.  Хасановский  пер. 122  м.п.  366  кв.м.</t>
  </si>
  <si>
    <t xml:space="preserve">3.2.420.                      </t>
  </si>
  <si>
    <t>Дорога асф. пок.  ул. им. Ленина   1391 м.п. 13745 м.кв.</t>
  </si>
  <si>
    <t xml:space="preserve">3.2.421.                      </t>
  </si>
  <si>
    <t>Дорога асф. пок.  ул. Лесозаводская  326 м.п. 1630 м.кв.</t>
  </si>
  <si>
    <t xml:space="preserve">3.2.422.                      </t>
  </si>
  <si>
    <t>Дорога асф. пок.  ул. Ломоносова 1058  п.м.  6559,6 м.кв.</t>
  </si>
  <si>
    <t xml:space="preserve">3.2.423.                      </t>
  </si>
  <si>
    <t>Дорога асф. пок.  ул. им. Менделеева  2849  м.п. 9467,1 м.кв.</t>
  </si>
  <si>
    <t xml:space="preserve">3.2.424.                      </t>
  </si>
  <si>
    <t>Дорога асф. пок.  ул. Наволокская  2274  м.п. 14110 м.кв.</t>
  </si>
  <si>
    <t xml:space="preserve">3.2.425.                      </t>
  </si>
  <si>
    <t>Дорога асф. пок.  ул. Окружная  500 п.м. 3375 м.кв.</t>
  </si>
  <si>
    <t xml:space="preserve">3.2.426.                      </t>
  </si>
  <si>
    <t>Дорога асф. пок.  ул. им. Островского  814 п.м. 13802 м.кв.</t>
  </si>
  <si>
    <t xml:space="preserve">3.2.427.                      </t>
  </si>
  <si>
    <t>Дорога асф. пок.  ул. Парковая  1137 м.п. 3150 м.кв.</t>
  </si>
  <si>
    <t xml:space="preserve">3.2.428.                      </t>
  </si>
  <si>
    <t>Дорога асф. пок.  ул. им. Пирогова  2386 м.п. 15674 м.кв.</t>
  </si>
  <si>
    <t xml:space="preserve">3.2.429.                      </t>
  </si>
  <si>
    <t>Дорога асф. пок.  ул. Подгорная   1848 м.п. 17922 м.кв.</t>
  </si>
  <si>
    <t xml:space="preserve">3.2.43.                       </t>
  </si>
  <si>
    <t>Дорога грунт. пок.  Цибихинский пер. 280 м.п.  672  кв.м.</t>
  </si>
  <si>
    <t xml:space="preserve">3.2.430.                      </t>
  </si>
  <si>
    <t>Дорога асф. пок. 1-й Вичугский пр.  211 п.м. 1055 кв.м.</t>
  </si>
  <si>
    <t xml:space="preserve">3.2.431.                      </t>
  </si>
  <si>
    <t>Дорога асф. пок. 2-й Вичугский пр.  225 п.м. 1125 кв.м.</t>
  </si>
  <si>
    <t xml:space="preserve">3.2.432.                      </t>
  </si>
  <si>
    <t>Дорога асф. пок. ул. Правды 2220 м.п. 22200 м.кв.</t>
  </si>
  <si>
    <t xml:space="preserve">3.2.433.                      </t>
  </si>
  <si>
    <t>Дорога асф. пок. ул. Рубинского   1171 п.м . 6675 кв.м.</t>
  </si>
  <si>
    <t xml:space="preserve">3.2.434.                      </t>
  </si>
  <si>
    <t>Дорога асф. пок. ул. Рылеевская   551 м.п..5175  м.кв.</t>
  </si>
  <si>
    <t xml:space="preserve">3.2.435.                      </t>
  </si>
  <si>
    <t>Дорога асф. пок. ул. Сеченова   674 п.м. 3600 м.кв.</t>
  </si>
  <si>
    <t xml:space="preserve">3.2.436.                      </t>
  </si>
  <si>
    <t>Дорога асф. пок. ул. Советская  831 м.п. 9143,2 м.кв.</t>
  </si>
  <si>
    <t xml:space="preserve">3.2.437.                      </t>
  </si>
  <si>
    <t>Дорога асф. пок. ул. Соревнования  262 м.п. 1312,5 м.кв.</t>
  </si>
  <si>
    <t xml:space="preserve">3.2.438.                      </t>
  </si>
  <si>
    <t>Дорога асф. пок. ул. Социалистическая 2529 м.п. 19923 м.кв.</t>
  </si>
  <si>
    <t xml:space="preserve">3.2.439.                      </t>
  </si>
  <si>
    <t xml:space="preserve">3.2.44.                       </t>
  </si>
  <si>
    <t>Дорога грунт. пок.  1-й Свободный  пр. 160 м.п.  480  кв.м.</t>
  </si>
  <si>
    <t xml:space="preserve">3.2.440.                      </t>
  </si>
  <si>
    <t>Дорога асф. пок. ул. Текстильная  870 м.п. 3480 м.кв.</t>
  </si>
  <si>
    <t xml:space="preserve">3.2.441.                      </t>
  </si>
  <si>
    <t>Дорога асф. пок. ул. Третьяковская  1239 м.п. 8835 м.кв.</t>
  </si>
  <si>
    <t xml:space="preserve">3.2.442.                      </t>
  </si>
  <si>
    <t>Дорога асф. пок. ул. им. Урицкого  658 м.п. 3948 м.кв.</t>
  </si>
  <si>
    <t xml:space="preserve">3.2.443.                      </t>
  </si>
  <si>
    <t>Дорога асф. пок. ул. Кривоногова  311 м.п. 1882 м.кв.</t>
  </si>
  <si>
    <t xml:space="preserve">3.2.444.                      </t>
  </si>
  <si>
    <t>Дорога асф. пок. ул. Фабричная  244 п.м. 1098 м.кв.</t>
  </si>
  <si>
    <t xml:space="preserve">3.2.445.                      </t>
  </si>
  <si>
    <t>Дорога асф. пок. ул. Физкультурная  322 п.м. 1610 м.кв.</t>
  </si>
  <si>
    <t xml:space="preserve">3.2.446.                      </t>
  </si>
  <si>
    <t>Дорога асф. пок. ул. им. Фрунзе  435 м.п. 4127,75 м.кв.</t>
  </si>
  <si>
    <t xml:space="preserve">3.2.447.                      </t>
  </si>
  <si>
    <t>Дорога асф. пок. ул. Шуйская  950 м.п. 6899 м.кв.</t>
  </si>
  <si>
    <t xml:space="preserve">3.2.448.                      </t>
  </si>
  <si>
    <t>Дорога асф. пок. ул. Щорса  932 м.п. 10342 м.кв.</t>
  </si>
  <si>
    <t xml:space="preserve">3.2.449.                      </t>
  </si>
  <si>
    <t>Дорога асф. пок. ул. Южская  420 м.п. 2520 м.кв.</t>
  </si>
  <si>
    <t xml:space="preserve">3.2.45.                       </t>
  </si>
  <si>
    <t>Дорога грунт. пок.  1-й Ключевой  пр. 305 м.п.  915  кв.м.</t>
  </si>
  <si>
    <t xml:space="preserve">3.2.450.                      </t>
  </si>
  <si>
    <t>Дорога асф. пок. ул. Юрьевецкая  2962 м.п. 26802 м.кв.</t>
  </si>
  <si>
    <t xml:space="preserve">3.2.451.                      </t>
  </si>
  <si>
    <t>Дорога булыж. ул  2-я Львовская 842 п.м. 4210 кв м.</t>
  </si>
  <si>
    <t xml:space="preserve">3.2.452.                      </t>
  </si>
  <si>
    <t>Дорога булыж. 5-й Свободный пр. 390 п.м. 1560 кв м.</t>
  </si>
  <si>
    <t xml:space="preserve">3.2.453.                      </t>
  </si>
  <si>
    <t>Дорога булыж. ул. Алексеевская  322 п.м. 1127 кв м.</t>
  </si>
  <si>
    <t xml:space="preserve">3.2.454.                      </t>
  </si>
  <si>
    <t>Дорога булыж. ул. Бойцова  1044 м.п. 6107,4 м.кв.</t>
  </si>
  <si>
    <t xml:space="preserve">3.2.455.                      </t>
  </si>
  <si>
    <t>Дорога булыж. ул. Гончарова  874 м.п. 3670,8 м.кв.</t>
  </si>
  <si>
    <t xml:space="preserve">3.2.456.                      </t>
  </si>
  <si>
    <t xml:space="preserve">3.2.457.                      </t>
  </si>
  <si>
    <t>Дорога булыж. ул. Комсомольская  404 п.м. 4040 кв.м.</t>
  </si>
  <si>
    <t xml:space="preserve">3.2.458.                      </t>
  </si>
  <si>
    <t>Дорога булыж. ул. Красина 1226 п.м. 7356 кв.м.</t>
  </si>
  <si>
    <t xml:space="preserve">3.2.459.                      </t>
  </si>
  <si>
    <t>Дорога булыж. ул. Василия Панфилова 200 м.п. 1030 м.кв.</t>
  </si>
  <si>
    <t xml:space="preserve">3.2.46.                       </t>
  </si>
  <si>
    <t>Дорога грунт. пок.  1-й Новгородский  пр. 125 м.п.  312,5  кв.м.</t>
  </si>
  <si>
    <t xml:space="preserve">3.2.460.                      </t>
  </si>
  <si>
    <t>Дорога булыж. ул. Парижской Коммуны 130 м.п. 520 м.кв.</t>
  </si>
  <si>
    <t xml:space="preserve">3.2.461.                      </t>
  </si>
  <si>
    <t>Дорога булыж. 2-й Комсомольский пер. 115 п.м.  690 кв.м.</t>
  </si>
  <si>
    <t xml:space="preserve">3.2.462.                      </t>
  </si>
  <si>
    <t>Дорога булыж.  ул.Жуковская  203  м.п. 1076  м. кв.</t>
  </si>
  <si>
    <t xml:space="preserve">3.2.463.                      </t>
  </si>
  <si>
    <t>Дорога грав. пок. ул. Высокая 822  п.м. 4439 кв.м.</t>
  </si>
  <si>
    <t xml:space="preserve">3.2.464.                      </t>
  </si>
  <si>
    <t>Дорога грав. пок.  ул. Дарвина 1600 м.п. 7200 м.кв.</t>
  </si>
  <si>
    <t xml:space="preserve">3.2.465.                      </t>
  </si>
  <si>
    <t>Дорога асф. пок. микрорайон Томна 242,8 п.м. 1700 кв.м.</t>
  </si>
  <si>
    <t xml:space="preserve">3.2.466.                      </t>
  </si>
  <si>
    <t>Дорога из железо-бетонных плит площадью 1700 кв.м. ул. Ванцетти 44</t>
  </si>
  <si>
    <t xml:space="preserve">3.2.467.                      </t>
  </si>
  <si>
    <t xml:space="preserve">Дорога грунт. пок. ул. Берег Волги  100 м.п. </t>
  </si>
  <si>
    <t xml:space="preserve">3.2.468.                      </t>
  </si>
  <si>
    <t xml:space="preserve">Дорога грунт. Набережная Гавани 150 м.п. </t>
  </si>
  <si>
    <t xml:space="preserve">3.2.469.                      </t>
  </si>
  <si>
    <t xml:space="preserve">Дорога грунт. Октябрьский пер. 175 м.п. </t>
  </si>
  <si>
    <t xml:space="preserve">3.2.47.                       </t>
  </si>
  <si>
    <t>Дорога грунт. пок.  1-й Почтовый  пр. 170  м.п.  595 кв.м.</t>
  </si>
  <si>
    <t xml:space="preserve">3.2.470.                      </t>
  </si>
  <si>
    <t xml:space="preserve">Дорога асф. пок. 1-й Трудовой пер. 160 м.п. </t>
  </si>
  <si>
    <t xml:space="preserve">3.2.471.                      </t>
  </si>
  <si>
    <t xml:space="preserve">Дорога грунт. пок. 1-й Текстильный пр. 107 м.п. </t>
  </si>
  <si>
    <t xml:space="preserve">3.2.472.                      </t>
  </si>
  <si>
    <t xml:space="preserve">Дорога грунт. пок. ул. им. Федора  Красного  100 м.п. </t>
  </si>
  <si>
    <t xml:space="preserve">3.2.473.                      </t>
  </si>
  <si>
    <t xml:space="preserve">Дорога грунт. пок. ул. им. Федора Ремня  100 м.п. </t>
  </si>
  <si>
    <t xml:space="preserve">3.2.474.                      </t>
  </si>
  <si>
    <t xml:space="preserve">Дорога грунт. пок. пер. Фурманова  92 м.п. </t>
  </si>
  <si>
    <t xml:space="preserve">3.2.475.                      </t>
  </si>
  <si>
    <t>Дорога грунт. пок. ул. Фестивальный  пр.101 м.п.</t>
  </si>
  <si>
    <t xml:space="preserve">3.2.476.                      </t>
  </si>
  <si>
    <t xml:space="preserve">Дорога грунт. пок. ул. Белорусская  1003 м.п. 4514 кв.м. </t>
  </si>
  <si>
    <t xml:space="preserve">3.2.477.                      </t>
  </si>
  <si>
    <t xml:space="preserve">Дорога асф. пок. ул. Благоева  726 м.п. </t>
  </si>
  <si>
    <t xml:space="preserve">3.2.478.                      </t>
  </si>
  <si>
    <t xml:space="preserve">Дорога асф. пок. Волжский Бульвар 900 м.п. </t>
  </si>
  <si>
    <t xml:space="preserve">3.2.479.                      </t>
  </si>
  <si>
    <t xml:space="preserve">Дорога грунт. ул. им. Григория Лапши  300 м.п. </t>
  </si>
  <si>
    <t xml:space="preserve">3.2.48.                       </t>
  </si>
  <si>
    <t>Дорога грунт. пок.  2-й Свободный  пр. 163  м.п.  652 кв.м.</t>
  </si>
  <si>
    <t xml:space="preserve">3.2.480.                      </t>
  </si>
  <si>
    <t xml:space="preserve">Дорога асф.пок. Краснофлотский пер. 540 м.п. </t>
  </si>
  <si>
    <t xml:space="preserve">3.2.481.                      </t>
  </si>
  <si>
    <t xml:space="preserve">Дорога грунт. пок. ул. Чистая 905 м.п. </t>
  </si>
  <si>
    <t xml:space="preserve">3.2.482.                      </t>
  </si>
  <si>
    <t xml:space="preserve">Дорога грунт. пок.  ул. Юбилейная  320 м.п. </t>
  </si>
  <si>
    <t xml:space="preserve">3.2.483.                      </t>
  </si>
  <si>
    <t xml:space="preserve">Дорога грунт. пок.  ул. Ямская Набережная  350 м.п. </t>
  </si>
  <si>
    <t xml:space="preserve">3.2.484.                      </t>
  </si>
  <si>
    <t>Дорога  асф. пок. пр. к кладбищу "Затенки" 1515 м.п.</t>
  </si>
  <si>
    <t xml:space="preserve">3.2.485.                      </t>
  </si>
  <si>
    <t>Дорога  асф. пок. ул. им. Василия Ежова 840 м.п.</t>
  </si>
  <si>
    <t xml:space="preserve">3.2.49.                       </t>
  </si>
  <si>
    <t>Дорога грунт. пок.  2-й Сокольский  пр. 80  м.п.  225 кв.м.</t>
  </si>
  <si>
    <t xml:space="preserve">3.2.5.                        </t>
  </si>
  <si>
    <t>Дорога грунт. пок. 1-й Комсомольский  пер. 180  м.п. 900 кв. м.</t>
  </si>
  <si>
    <t xml:space="preserve">3.2.50.                       </t>
  </si>
  <si>
    <t>Дорога грунт. пок.  2-й Ключевой  пр. 99  м.п. 207,9 кв.м.</t>
  </si>
  <si>
    <t xml:space="preserve">3.2.51.                       </t>
  </si>
  <si>
    <t>Дорога грунт. пок.  2-й Новгородский  пр. 361  м.п. 1624,5 кв.м.</t>
  </si>
  <si>
    <t xml:space="preserve">3.2.52.                       </t>
  </si>
  <si>
    <t>Дорога грунт. пок.  2-й Песочный  пр. 104  м.п. 434,7  кв.м.</t>
  </si>
  <si>
    <t xml:space="preserve">3.2.53.                       </t>
  </si>
  <si>
    <t>Дорога грунт. пок.  2-й Почтовый  пр. 176 м.п. 704  кв.м.</t>
  </si>
  <si>
    <t xml:space="preserve">3.2.54.                       </t>
  </si>
  <si>
    <t>Дорога грунт. пок.  2-й Тульский  пр. 400 м.п. 1260  кв.м.</t>
  </si>
  <si>
    <t xml:space="preserve">3.2.55.                       </t>
  </si>
  <si>
    <t>Дорога грунт. пок.  3-й Почтовый   пр. 100 м.п. 400  кв.м.</t>
  </si>
  <si>
    <t xml:space="preserve">3.2.56.                       </t>
  </si>
  <si>
    <t>Дорога грунт. пок.  3-й Свободный  пр. 155 м.п. 387,5  кв.м.</t>
  </si>
  <si>
    <t xml:space="preserve">3.2.57.                       </t>
  </si>
  <si>
    <t>Дорога грунт. пок.  3-й Новгородский пр.  213 м.п. 639  кв.м.</t>
  </si>
  <si>
    <t xml:space="preserve">3.2.58.                       </t>
  </si>
  <si>
    <t>Дорога грунт. пок.  4-й Свободный пр.  422 м.п. 1266  кв.м.</t>
  </si>
  <si>
    <t xml:space="preserve">3.2.59.                       </t>
  </si>
  <si>
    <t>Дорога грунт.пок.4-й Новгородский пр.212 м.п. 530 кв.м.</t>
  </si>
  <si>
    <t xml:space="preserve">3.2.6.                        </t>
  </si>
  <si>
    <t>Дорога грунт. пок. 1-й Озерный  пер. 242 м.п. 1331 кв. м.</t>
  </si>
  <si>
    <t xml:space="preserve">3.2.60.                       </t>
  </si>
  <si>
    <t>Дорога грунт.пок.4-й Почтовый пр.110 м.п. 462 кв.м.</t>
  </si>
  <si>
    <t xml:space="preserve">3.2.61.                       </t>
  </si>
  <si>
    <t>Дорога грунт.пок.5-й Новгородский пр.375 м.п. 937,5 кв.м.</t>
  </si>
  <si>
    <t xml:space="preserve">3.2.62.                       </t>
  </si>
  <si>
    <t>Дорога грунт.пок.5-й Почтовый пр.300 м.п. 825 кв.м.</t>
  </si>
  <si>
    <t xml:space="preserve">3.2.63.                       </t>
  </si>
  <si>
    <t>Дорога грунт.пок.6-й Свободный пр.272 м.п. 1142,4 кв.м.</t>
  </si>
  <si>
    <t xml:space="preserve">3.2.64.                       </t>
  </si>
  <si>
    <t>Дорога грунт.пок.6-й Новгородский пр.330 м.п. 1056 кв.м.</t>
  </si>
  <si>
    <t xml:space="preserve">3.2.65.                       </t>
  </si>
  <si>
    <t>Дорога грунт. пок.6-й Почтовый пр.290 м.п. 900 кв.м.</t>
  </si>
  <si>
    <t xml:space="preserve">3.2.66.                       </t>
  </si>
  <si>
    <t>Дорога грунт.пок.Белорусский пр.326 м.п. 847,6 кв.м.</t>
  </si>
  <si>
    <t xml:space="preserve">3.2.67.                       </t>
  </si>
  <si>
    <t>Дорога грунт. пок. Верхне-Устининский пр.166 м.п. 830 кв.м.</t>
  </si>
  <si>
    <t xml:space="preserve">3.2.68.                       </t>
  </si>
  <si>
    <t>Дорога грунт. пок. Дерябихинский пер.300 м.п. 375 кв.м.</t>
  </si>
  <si>
    <t xml:space="preserve">3.2.69                        </t>
  </si>
  <si>
    <t>Дорога грунт.пок. Международный пр.156 м.п. 468 кв.м.</t>
  </si>
  <si>
    <t xml:space="preserve">3.2.7.                        </t>
  </si>
  <si>
    <t>Дорога грунт. пок. 1-й Узкий пер. 125 м.п. 250 кв. м.</t>
  </si>
  <si>
    <t xml:space="preserve">3.2.70.                       </t>
  </si>
  <si>
    <t>Дорога грунт. пок. Нижне-Устиновский пр.150 м.п. 375 кв.м.</t>
  </si>
  <si>
    <t xml:space="preserve">3.2.71.                       </t>
  </si>
  <si>
    <t>Дорога грунт. пок. Песочный пр.193 м.п. 965 кв.м.</t>
  </si>
  <si>
    <t xml:space="preserve">3.2.72.                       </t>
  </si>
  <si>
    <t>Дорога грунт. пок. Плехановский  пр.203 м.п. 507,5 кв.м.</t>
  </si>
  <si>
    <t xml:space="preserve">3.2.73                        </t>
  </si>
  <si>
    <t>Дорога грунт. пок. Пролетарский  пр.400 м.п. 1200 кв.м.</t>
  </si>
  <si>
    <t xml:space="preserve">3.2.74.                       </t>
  </si>
  <si>
    <t>Дорога грунт. пок. пр. Суворова  491 м.п. 1227,5 кв.м.</t>
  </si>
  <si>
    <t xml:space="preserve">3.2.75.                       </t>
  </si>
  <si>
    <t>Дорога грунт. пок. ул. 1 Мая 477 м.п. 3434 кв.м.</t>
  </si>
  <si>
    <t xml:space="preserve">3.2.76.                       </t>
  </si>
  <si>
    <t>Дорога грунт. пок. 1-й Тульский пр. 300 м.п. 900 кв.м.</t>
  </si>
  <si>
    <t xml:space="preserve">3.2.77.                       </t>
  </si>
  <si>
    <t>Дорога грунт. пок. ул. 1-я Бакарихинская. 782 м.п. 3519 кв.м.</t>
  </si>
  <si>
    <t xml:space="preserve">3.2.78.                       </t>
  </si>
  <si>
    <t>Дорога грунт. пок. ул. 1-я Березниковская 283 м.п. 707,5  кв.м.</t>
  </si>
  <si>
    <t xml:space="preserve">3.2.79.                       </t>
  </si>
  <si>
    <t>Дорога грунт. пок. ул. 1-я Запрудная 301 м.п. 1806 кв.м.</t>
  </si>
  <si>
    <t xml:space="preserve">3.2.8.                        </t>
  </si>
  <si>
    <t>Дорога грунт. пок. 2-й  Баррикадный  пер. 193 м.п.  868,5 кв.м.</t>
  </si>
  <si>
    <t xml:space="preserve">3.2.80.                       </t>
  </si>
  <si>
    <t>Дорога грунт. пок. ул. 1-я Заречная 850 м.п. 6800 кв.м.</t>
  </si>
  <si>
    <t xml:space="preserve">3.2.81.                       </t>
  </si>
  <si>
    <t>Дорога грунт. пок. ул. 1-я Касимихинская 499 м.п. 2894,2 кв.м.</t>
  </si>
  <si>
    <t xml:space="preserve">3.2.82.                       </t>
  </si>
  <si>
    <t>Дорога грунт. пок. ул. 1-я Львовская 250 м.п. 1125 кв.м.</t>
  </si>
  <si>
    <t xml:space="preserve">3.2.83.                       </t>
  </si>
  <si>
    <t>Дорога грунт. пок. ул. 1-я Максимихинская 238 м.п. 1428 кв.м.</t>
  </si>
  <si>
    <t xml:space="preserve">3.2.84.                       </t>
  </si>
  <si>
    <t>Дорога грунт. пок. ул. 1-я Морская 97 м.п. 436,5  кв.м.</t>
  </si>
  <si>
    <t xml:space="preserve">3.2.85.                       </t>
  </si>
  <si>
    <t>Дорога грунт. пок. ул. 1-я Мурманская 180  м.п. 810  кв.м.</t>
  </si>
  <si>
    <t xml:space="preserve">3.2.86.                       </t>
  </si>
  <si>
    <t>Дорога грунт. пок. ул. 1-я Союзная 201  м.п. 1005  кв.м.</t>
  </si>
  <si>
    <t xml:space="preserve">3.2.87.                       </t>
  </si>
  <si>
    <t>Дорога грунт. пок. ул. 1-я Фигурная  288  м.п. 1008  кв.м.</t>
  </si>
  <si>
    <t xml:space="preserve">3.2.88.                       </t>
  </si>
  <si>
    <t>Дорога грунт. пок. ул. 12 Декабря   600 м.п. 1600 кв.м.</t>
  </si>
  <si>
    <t xml:space="preserve">3.2.89.                       </t>
  </si>
  <si>
    <t>Дорога грунт. пок. ул.  2-я  Бакарихинская  1000 м.п. 5000 кв.м.</t>
  </si>
  <si>
    <t xml:space="preserve">3.2.9.                        </t>
  </si>
  <si>
    <t>Дорога грунт. пок. 2-й  Ильинский пер. 146 м.п. 584 кв.м.</t>
  </si>
  <si>
    <t xml:space="preserve">3.2.90.                       </t>
  </si>
  <si>
    <t>Дорога грунт. пок. ул.  2-я  Березниковская  167,4 м.п. 502,20  кв.м.</t>
  </si>
  <si>
    <t xml:space="preserve">3.2.91.                       </t>
  </si>
  <si>
    <t>Дорога грунт. пок. ул.  2-я  Вандышевская   746 м.п. 2984 кв.м.</t>
  </si>
  <si>
    <t xml:space="preserve">3.2.92.                       </t>
  </si>
  <si>
    <t>Дорога грунт. пок. ул.  2-я  Железнодорожная  318 м.п. 954 кв.м.</t>
  </si>
  <si>
    <t xml:space="preserve">3.2.93.                       </t>
  </si>
  <si>
    <t>Дорога грунт. пок. ул.  2-я Запрудная 122 м.п. 549  кв.м.</t>
  </si>
  <si>
    <t xml:space="preserve">3.2.94.                       </t>
  </si>
  <si>
    <t>Дорога грунт. пок. ул.  2-я Заречная 1305 м.п. 9787,5  кв.м.</t>
  </si>
  <si>
    <t xml:space="preserve">3.2.95.                       </t>
  </si>
  <si>
    <t>Дорога грунт. пок. ул.  2-я  Касимихинская  230 м.п. 1150  кв.м.</t>
  </si>
  <si>
    <t xml:space="preserve">3.2.96.                       </t>
  </si>
  <si>
    <t>Дорога грунт. пок. ул.  2-я  Максимихинская  201 м.п. 1105,5  кв.м.</t>
  </si>
  <si>
    <t xml:space="preserve">3.2.97.                       </t>
  </si>
  <si>
    <t>Дорога грунт. пок. ул.  2-я  Морская  102 м.п. 561 кв.м.</t>
  </si>
  <si>
    <t xml:space="preserve">3.2.98.                       </t>
  </si>
  <si>
    <t>Дорога грунт. пок. ул.  2-я  Мурманская  144 м.п. 720 кв.м.</t>
  </si>
  <si>
    <t xml:space="preserve">3.2.99.                       </t>
  </si>
  <si>
    <t>Дорога грунт. пок. ул.  2-я  Напольная  189 м.п. 1077,3  кв.м.</t>
  </si>
  <si>
    <t xml:space="preserve">3.3.1.                        </t>
  </si>
  <si>
    <t>Бетонная труба через р. Казаха  по ул. Баха</t>
  </si>
  <si>
    <t xml:space="preserve">3.3.10.                       </t>
  </si>
  <si>
    <t>Водопропускная труба ул. Плесская  Д 800,5  п.м.</t>
  </si>
  <si>
    <t xml:space="preserve">3.3.100.                      </t>
  </si>
  <si>
    <t>Колодец  ул. Воровского, 74</t>
  </si>
  <si>
    <t xml:space="preserve">3.3.101.                      </t>
  </si>
  <si>
    <t>Колодец  ул. Гвардейская, 47</t>
  </si>
  <si>
    <t xml:space="preserve">3.3.102.                      </t>
  </si>
  <si>
    <t>Колодец  ул. Герцена, 36</t>
  </si>
  <si>
    <t xml:space="preserve">3.3.103.                      </t>
  </si>
  <si>
    <t>Колодец  ул. Герцена, 54</t>
  </si>
  <si>
    <t xml:space="preserve">3.3.104.                      </t>
  </si>
  <si>
    <t>Колодец  ул. Гончарова, 18</t>
  </si>
  <si>
    <t xml:space="preserve">3.3.105.                      </t>
  </si>
  <si>
    <t>Колодец  ул. Гончарова, 31 (заброшен)</t>
  </si>
  <si>
    <t xml:space="preserve">3.3.106.                      </t>
  </si>
  <si>
    <t>Колодец  ул. Граничная, 52</t>
  </si>
  <si>
    <t xml:space="preserve">3.3.107.                      </t>
  </si>
  <si>
    <t>Колодец  ул. Грузинская, 15 (заброшен)</t>
  </si>
  <si>
    <t xml:space="preserve">3.3.108.                      </t>
  </si>
  <si>
    <t>Колодец  ул. Гручихинская, 28</t>
  </si>
  <si>
    <t xml:space="preserve">3.3.109.                      </t>
  </si>
  <si>
    <t>Колодец  ул. Гручихинская, 45</t>
  </si>
  <si>
    <t xml:space="preserve">3.3.11.                       </t>
  </si>
  <si>
    <t>Водопропускная труба ул. Подгорная  Д 1500,30  п.м.</t>
  </si>
  <si>
    <t xml:space="preserve">3.3.110.                      </t>
  </si>
  <si>
    <t>Колодец  ул. Гручихинская, 9 ( не действ)</t>
  </si>
  <si>
    <t xml:space="preserve">3.3.111.                      </t>
  </si>
  <si>
    <t>Колодец  ул. Губкина, 36</t>
  </si>
  <si>
    <t xml:space="preserve">3.3.112.                      </t>
  </si>
  <si>
    <t>Колодец  ул. Губкина, 6</t>
  </si>
  <si>
    <t xml:space="preserve">3.3.113.                      </t>
  </si>
  <si>
    <t>Колодец  ул. Дарвина, 13</t>
  </si>
  <si>
    <t xml:space="preserve">3.3.114.                      </t>
  </si>
  <si>
    <t>Колодец  ул. Дарвина, 2</t>
  </si>
  <si>
    <t xml:space="preserve">3.3.115.                      </t>
  </si>
  <si>
    <t>Колодец  ул. Дзержинского, 8</t>
  </si>
  <si>
    <t xml:space="preserve">3.3.116.                      </t>
  </si>
  <si>
    <t>Колодец  ул. Дудникова, 20 (заброшен)</t>
  </si>
  <si>
    <t xml:space="preserve">3.3.117.                      </t>
  </si>
  <si>
    <t>Колодец  ул. Е. Павловской, 17</t>
  </si>
  <si>
    <t xml:space="preserve">3.3.118.                      </t>
  </si>
  <si>
    <t>Колодец  ул. Загородная, 7</t>
  </si>
  <si>
    <t xml:space="preserve">3.3.119.                      </t>
  </si>
  <si>
    <t>Колодец  ул. Зелинского, 14</t>
  </si>
  <si>
    <t xml:space="preserve">3.3.12.                       </t>
  </si>
  <si>
    <t>Водопропускная труба ул. Подгорная  Д 600,15  п.м.</t>
  </si>
  <si>
    <t xml:space="preserve">3.3.120.                      </t>
  </si>
  <si>
    <t>Колодец  ул. Зелинского, 33</t>
  </si>
  <si>
    <t xml:space="preserve">3.3.121.                      </t>
  </si>
  <si>
    <t>Колодец  ул. Ильинский овраг, 5</t>
  </si>
  <si>
    <t xml:space="preserve">3.3.122.                      </t>
  </si>
  <si>
    <t>Колодец  ул. им. Ермака, 22</t>
  </si>
  <si>
    <t xml:space="preserve">3.3.123.                      </t>
  </si>
  <si>
    <t>Колодец  ул. им. Можайского, 29</t>
  </si>
  <si>
    <t xml:space="preserve">3.3.124.                      </t>
  </si>
  <si>
    <t>Колодец  ул. Каляевская, 16</t>
  </si>
  <si>
    <t xml:space="preserve">3.3.125.                      </t>
  </si>
  <si>
    <t>Колодец  ул. Каховская, 58</t>
  </si>
  <si>
    <t xml:space="preserve">3.3.126.                      </t>
  </si>
  <si>
    <t>Колодец  ул. Каховская, 47</t>
  </si>
  <si>
    <t xml:space="preserve">3.3.127.                      </t>
  </si>
  <si>
    <t>Колодец  ул. Киевская , 12</t>
  </si>
  <si>
    <t xml:space="preserve">3.3.128.                      </t>
  </si>
  <si>
    <t>Колодец  ул. Кирова, 1-а</t>
  </si>
  <si>
    <t xml:space="preserve">3.3.129.                      </t>
  </si>
  <si>
    <t>Колодец  ул. Коллективная</t>
  </si>
  <si>
    <t xml:space="preserve">3.3.13.                       </t>
  </si>
  <si>
    <t>Водопропускная труба ул. Подгорная  Д 800,18  п.м.</t>
  </si>
  <si>
    <t xml:space="preserve">3.3.130.                      </t>
  </si>
  <si>
    <t>Колодец  ул. Красина,18</t>
  </si>
  <si>
    <t xml:space="preserve">3.3.131.                      </t>
  </si>
  <si>
    <t>Колодец  ул. Красина, 86</t>
  </si>
  <si>
    <t xml:space="preserve">3.3.132.                      </t>
  </si>
  <si>
    <t>Колодец  ул. Красноармейская, 15-а</t>
  </si>
  <si>
    <t xml:space="preserve">3.3.133.                      </t>
  </si>
  <si>
    <t>Колодец  ул. Кузнецкая, 31</t>
  </si>
  <si>
    <t xml:space="preserve">3.3.134.                      </t>
  </si>
  <si>
    <t>Колодец  ул. Кутузова, 119</t>
  </si>
  <si>
    <t xml:space="preserve">3.3.135.                      </t>
  </si>
  <si>
    <t>Колодец  ул. Кутузова, 52</t>
  </si>
  <si>
    <t xml:space="preserve">3.3.136.                      </t>
  </si>
  <si>
    <t>Колодец  ул. Кутузова, 82</t>
  </si>
  <si>
    <t xml:space="preserve">3.3.137.                      </t>
  </si>
  <si>
    <t>Колодец  ул. Кутузова, 87</t>
  </si>
  <si>
    <t xml:space="preserve">3.3.138.                      </t>
  </si>
  <si>
    <t>Колодец  ул. Левитана, 3</t>
  </si>
  <si>
    <t xml:space="preserve">3.3.139.                      </t>
  </si>
  <si>
    <t>Колодец  ул. Лермонтова, 9</t>
  </si>
  <si>
    <t xml:space="preserve">3.3.14.                       </t>
  </si>
  <si>
    <t>Водопропускная труба ул. Спортивная  Д 200,5  п.м.</t>
  </si>
  <si>
    <t xml:space="preserve">3.3.140.                      </t>
  </si>
  <si>
    <t>Колодец  ул. Ломоносова, 58</t>
  </si>
  <si>
    <t xml:space="preserve">3.3.141.                      </t>
  </si>
  <si>
    <t>Колодец  ул. Матросова, 67</t>
  </si>
  <si>
    <t xml:space="preserve">3.3.142.                      </t>
  </si>
  <si>
    <t>Колодец  ул. Маховая, 29</t>
  </si>
  <si>
    <t xml:space="preserve">3.3.143.                      </t>
  </si>
  <si>
    <t>Колодец  ул. Минина, 2</t>
  </si>
  <si>
    <t xml:space="preserve">3.3.144.                      </t>
  </si>
  <si>
    <t>Колодец  ул. Москворецкая, 7</t>
  </si>
  <si>
    <t xml:space="preserve">3.3.145.                      </t>
  </si>
  <si>
    <t>Колодец  ул. Моховая, 41</t>
  </si>
  <si>
    <t xml:space="preserve">3.3.146.                      </t>
  </si>
  <si>
    <t>Колодец  ул. Невельского, 18</t>
  </si>
  <si>
    <t xml:space="preserve">3.3.147.                      </t>
  </si>
  <si>
    <t>Колодец  ул. Новгородская , 11</t>
  </si>
  <si>
    <t xml:space="preserve">3.3.148.                      </t>
  </si>
  <si>
    <t>Колодец  ул. Новгородская , 22</t>
  </si>
  <si>
    <t xml:space="preserve">3.3.149.                      </t>
  </si>
  <si>
    <t>Колодец  ул. Новгородская , 58</t>
  </si>
  <si>
    <t xml:space="preserve">3.3.15.                       </t>
  </si>
  <si>
    <t>Водопропускная труба ул. Спортивная  Д 500,3  п.м.</t>
  </si>
  <si>
    <t xml:space="preserve">3.3.150.                      </t>
  </si>
  <si>
    <t>Колодец  ул. Новосельская , 11</t>
  </si>
  <si>
    <t xml:space="preserve">3.3.151.                      </t>
  </si>
  <si>
    <t>Колодец  ул. Окружная , 24</t>
  </si>
  <si>
    <t xml:space="preserve">3.3.152.                      </t>
  </si>
  <si>
    <t>Колодец  ул. Октябрьская , 10</t>
  </si>
  <si>
    <t xml:space="preserve">3.3.153.                      </t>
  </si>
  <si>
    <t>Колодец  ул. П. Осипенко , 144</t>
  </si>
  <si>
    <t xml:space="preserve">3.3.154.                      </t>
  </si>
  <si>
    <t>Колодец  ул. П. Осипенко , 32</t>
  </si>
  <si>
    <t xml:space="preserve">3.3.155.                      </t>
  </si>
  <si>
    <t>Колодец  ул. П. Осипенко , 71</t>
  </si>
  <si>
    <t xml:space="preserve">3.3.156.                      </t>
  </si>
  <si>
    <t>Колодец  ул. П. Осипенко , 8</t>
  </si>
  <si>
    <t xml:space="preserve">3.3.157.                      </t>
  </si>
  <si>
    <t>Колодец  ул. П. Осипенко , 95</t>
  </si>
  <si>
    <t xml:space="preserve">3.3.158.                      </t>
  </si>
  <si>
    <t>Колодец  ул. Павлова , 15</t>
  </si>
  <si>
    <t xml:space="preserve">3.3.159.                      </t>
  </si>
  <si>
    <t>Колодец  ул. Павлова , 44</t>
  </si>
  <si>
    <t xml:space="preserve">3.3.16.                       </t>
  </si>
  <si>
    <t>Водопропускная труба ул. Спортивная  Д 800,12  п.м.</t>
  </si>
  <si>
    <t xml:space="preserve">3.3.160.                      </t>
  </si>
  <si>
    <t>Колодец  ул. Пинская , 4</t>
  </si>
  <si>
    <t xml:space="preserve">3.3.161.                      </t>
  </si>
  <si>
    <t>Колодец  ул. Пионерская , 17</t>
  </si>
  <si>
    <t xml:space="preserve">3.3.162.                      </t>
  </si>
  <si>
    <t>Колодец  ул. Полевая , 10</t>
  </si>
  <si>
    <t xml:space="preserve">3.3.163.                      </t>
  </si>
  <si>
    <t>Колодец  ул. Полтавская , 7</t>
  </si>
  <si>
    <t xml:space="preserve">3.3.164.                      </t>
  </si>
  <si>
    <t>Колодец  ул. Полянская , 29</t>
  </si>
  <si>
    <t xml:space="preserve">3.3.165.                      </t>
  </si>
  <si>
    <t>Колодец  ул. Полянская , 50</t>
  </si>
  <si>
    <t xml:space="preserve">3.3.166.                      </t>
  </si>
  <si>
    <t>Колодец  ул. Полянская , 7</t>
  </si>
  <si>
    <t xml:space="preserve">3.3.167.                      </t>
  </si>
  <si>
    <t>Колодец  ул. Правды , 8 (заброшен)</t>
  </si>
  <si>
    <t xml:space="preserve">3.3.168.                      </t>
  </si>
  <si>
    <t>Колодец  ул. Пугачева , 3</t>
  </si>
  <si>
    <t xml:space="preserve">3.3.169.                      </t>
  </si>
  <si>
    <t>Колодец  ул. Пугачева , 46</t>
  </si>
  <si>
    <t xml:space="preserve">3.3.17.                       </t>
  </si>
  <si>
    <t>Водопропускная труба ул. Юрьевецкая  Д 1000,10  п.м.</t>
  </si>
  <si>
    <t xml:space="preserve">3.3.170.                      </t>
  </si>
  <si>
    <t>Колодец  ул. Республиканская , 5</t>
  </si>
  <si>
    <t xml:space="preserve">3.3.171.                      </t>
  </si>
  <si>
    <t>Колодец  ул. Решемская , 30</t>
  </si>
  <si>
    <t xml:space="preserve">3.3.172.                      </t>
  </si>
  <si>
    <t>Колодец  ул. Решетникова , 5</t>
  </si>
  <si>
    <t xml:space="preserve">3.3.173.                      </t>
  </si>
  <si>
    <t>Колодец  ул. Рощинская , 7</t>
  </si>
  <si>
    <t xml:space="preserve">3.3.174.                      </t>
  </si>
  <si>
    <t>Колодец  ул. Рыжковская , 20</t>
  </si>
  <si>
    <t xml:space="preserve">3.3.175.                      </t>
  </si>
  <si>
    <t>Колодец  ул. С. Лазо , 14</t>
  </si>
  <si>
    <t xml:space="preserve">3.3.176.                      </t>
  </si>
  <si>
    <t>Колодец  ул. С. Перовской , 33-а</t>
  </si>
  <si>
    <t xml:space="preserve">3.3.177.                      </t>
  </si>
  <si>
    <t>Колодец  ул. С. Перовской , 20</t>
  </si>
  <si>
    <t xml:space="preserve">3.3.179.                      </t>
  </si>
  <si>
    <t>Колодец  ул. Саврасова, 17</t>
  </si>
  <si>
    <t>Колодец  ул. Савинская, 16</t>
  </si>
  <si>
    <t xml:space="preserve">3.3.18.                       </t>
  </si>
  <si>
    <t>Водопропускная труба ул. Юрьевецкая  Д 1500,12  п.м.</t>
  </si>
  <si>
    <t xml:space="preserve">3.3.180.                      </t>
  </si>
  <si>
    <t>Колодец  ул. Семашко, 3</t>
  </si>
  <si>
    <t xml:space="preserve">3.3.181.                      </t>
  </si>
  <si>
    <t>Колодец  ул. Семашко, 35</t>
  </si>
  <si>
    <t xml:space="preserve">3.3.182.                      </t>
  </si>
  <si>
    <t>Колодец  ул. Семашко, 55</t>
  </si>
  <si>
    <t xml:space="preserve">3.3.183.                      </t>
  </si>
  <si>
    <t>Колодец  ул. Серова, 42</t>
  </si>
  <si>
    <t xml:space="preserve">3.3.184.                      </t>
  </si>
  <si>
    <t>Колодец  ул. Скрябина, 10</t>
  </si>
  <si>
    <t xml:space="preserve">3.3.185.                      </t>
  </si>
  <si>
    <t>Колодец  ул. Союзная, 9</t>
  </si>
  <si>
    <t xml:space="preserve">3.3.186.                      </t>
  </si>
  <si>
    <t>Колодец  ул. Спортивная, 26</t>
  </si>
  <si>
    <t xml:space="preserve">3.3.187.                      </t>
  </si>
  <si>
    <t>Колодец  ул. Суворова, 9</t>
  </si>
  <si>
    <t xml:space="preserve">3.3.188.                      </t>
  </si>
  <si>
    <t>Колодец  ул. Талалихинская, 10</t>
  </si>
  <si>
    <t xml:space="preserve">3.3.189.                      </t>
  </si>
  <si>
    <t>Колодец  ул. Танкистов, 5</t>
  </si>
  <si>
    <t xml:space="preserve">3.3.19.                       </t>
  </si>
  <si>
    <t>Водопропускная труба ул. Юрьевецкая  Д 300,4  п.м.</t>
  </si>
  <si>
    <t xml:space="preserve">3.3.190.                      </t>
  </si>
  <si>
    <t>Колодец  ул. Тарутихинская, 13 (заброшен)</t>
  </si>
  <si>
    <t xml:space="preserve">3.3.191.                      </t>
  </si>
  <si>
    <t>Колодец  ул. Тарутихинская, 3 (заброшен)</t>
  </si>
  <si>
    <t xml:space="preserve">3.3.192.                      </t>
  </si>
  <si>
    <t>Колодец  ул. Текстильная, 195</t>
  </si>
  <si>
    <t xml:space="preserve">3.3.193.                      </t>
  </si>
  <si>
    <t>Колодец  ул. Текстильная, 27</t>
  </si>
  <si>
    <t xml:space="preserve">3.3.194.                      </t>
  </si>
  <si>
    <t>Колодец  ул. Текстильная, 96</t>
  </si>
  <si>
    <t xml:space="preserve">3.3.195.                      </t>
  </si>
  <si>
    <t>Колодец  ул. Тельмана</t>
  </si>
  <si>
    <t xml:space="preserve">3.3.196.                      </t>
  </si>
  <si>
    <t>Колодец  ул. Текстильная, 59</t>
  </si>
  <si>
    <t xml:space="preserve">3.3.197.                      </t>
  </si>
  <si>
    <t>Колодец  ул. Тимирязева, 26</t>
  </si>
  <si>
    <t xml:space="preserve">3.3.198.                      </t>
  </si>
  <si>
    <t>Колодец  ул. Тимирязева, 51</t>
  </si>
  <si>
    <t xml:space="preserve">3.3.199.                      </t>
  </si>
  <si>
    <t>Колодец  ул. Тимирязева, 69</t>
  </si>
  <si>
    <t xml:space="preserve">3.3.2.                        </t>
  </si>
  <si>
    <t>Водопропускная труба ул. Аккуратова Д 300, 20 п.м.</t>
  </si>
  <si>
    <t xml:space="preserve">3.3.20.                       </t>
  </si>
  <si>
    <t>Водопропускная труба ул. им. Ермака   Д 600,10  п.м.</t>
  </si>
  <si>
    <t xml:space="preserve">3.3.200.                      </t>
  </si>
  <si>
    <t>Колодец  ул. Третьяковская, 144</t>
  </si>
  <si>
    <t xml:space="preserve">3.3.201.                      </t>
  </si>
  <si>
    <t>Колодец  ул. Третьяковская, 38</t>
  </si>
  <si>
    <t xml:space="preserve">3.3.202.                      </t>
  </si>
  <si>
    <t>Колодец  ул. Третьяковская, 39</t>
  </si>
  <si>
    <t xml:space="preserve">3.3.203.                      </t>
  </si>
  <si>
    <t>Колодец  ул. Третьяковская, 62</t>
  </si>
  <si>
    <t xml:space="preserve">3.3.204.                      </t>
  </si>
  <si>
    <t>Колодец  ул. Троицкая, 5</t>
  </si>
  <si>
    <t xml:space="preserve">3.3.205.                      </t>
  </si>
  <si>
    <t>Колодец  ул. Тульская, 6</t>
  </si>
  <si>
    <t xml:space="preserve">3.3.206.                      </t>
  </si>
  <si>
    <t xml:space="preserve">3.3.207.                      </t>
  </si>
  <si>
    <t>Колодец  ул. Тургенева, 23</t>
  </si>
  <si>
    <t xml:space="preserve">3.3.208.                      </t>
  </si>
  <si>
    <t>Колодец  ул. Физкультурная, 10</t>
  </si>
  <si>
    <t xml:space="preserve">3.3.209.                      </t>
  </si>
  <si>
    <t>Колодец  ул. Фомина, 42</t>
  </si>
  <si>
    <t xml:space="preserve">3.3.21.                       </t>
  </si>
  <si>
    <t>Водопропускная труба ул. им. Пирогова   Д  600,2  п.м.</t>
  </si>
  <si>
    <t xml:space="preserve">3.3.210.                      </t>
  </si>
  <si>
    <t>Колодец  ул. Фомина, 83</t>
  </si>
  <si>
    <t xml:space="preserve">3.3.211.                      </t>
  </si>
  <si>
    <t>Колодец  ул. Фурманова, 12</t>
  </si>
  <si>
    <t xml:space="preserve">3.3.212.                      </t>
  </si>
  <si>
    <t>Колодец  ул. Хасановская, 22</t>
  </si>
  <si>
    <t xml:space="preserve">3.3.213.                      </t>
  </si>
  <si>
    <t>Колодец  ул. Хользунова, 35</t>
  </si>
  <si>
    <t xml:space="preserve">3.3.214.                      </t>
  </si>
  <si>
    <t>Колодец  ул. Циолковская, 34</t>
  </si>
  <si>
    <t xml:space="preserve">3.3.215.                      </t>
  </si>
  <si>
    <t>Колодец  ул. Чайковского, 20</t>
  </si>
  <si>
    <t xml:space="preserve">3.3.216.                      </t>
  </si>
  <si>
    <t>Колодец  ул. Челюскинцев, 13</t>
  </si>
  <si>
    <t xml:space="preserve">3.3.217.                      </t>
  </si>
  <si>
    <t>Колодец  ул. Чистая, 23</t>
  </si>
  <si>
    <t xml:space="preserve">3.3.218.                      </t>
  </si>
  <si>
    <t>Колодец  ул. Чистая, 5</t>
  </si>
  <si>
    <t xml:space="preserve">3.3.219.                      </t>
  </si>
  <si>
    <t>Колодец  ул. Шмидта, 17</t>
  </si>
  <si>
    <t xml:space="preserve">3.3.22.                       </t>
  </si>
  <si>
    <t>Водопропускная труба ул. им. Пирогова   Д  800,5  п.м.</t>
  </si>
  <si>
    <t xml:space="preserve">3.3.220.                      </t>
  </si>
  <si>
    <t>Колодец  ул. Щедрина, 2</t>
  </si>
  <si>
    <t xml:space="preserve">3.3.221.                      </t>
  </si>
  <si>
    <t>Колодец  ул. Щепкина, 12</t>
  </si>
  <si>
    <t xml:space="preserve">3.3.222.                      </t>
  </si>
  <si>
    <t>Колодец  ул. Щепкина, 8</t>
  </si>
  <si>
    <t xml:space="preserve">3.3.223.                      </t>
  </si>
  <si>
    <t>Колодец  ул. Щербакова, 23</t>
  </si>
  <si>
    <t xml:space="preserve">3.3.224.                      </t>
  </si>
  <si>
    <t>Колодец  ул. Щербакова, 49</t>
  </si>
  <si>
    <t xml:space="preserve">3.3.225.                      </t>
  </si>
  <si>
    <t>Колодец  ул. Энгельса, 9</t>
  </si>
  <si>
    <t xml:space="preserve">3.3.226.                      </t>
  </si>
  <si>
    <t>Колодец  ул. Юрьевецкая, 192</t>
  </si>
  <si>
    <t xml:space="preserve">3.3.227.                      </t>
  </si>
  <si>
    <t>Колодец  ул. Юрьевецкая, 210</t>
  </si>
  <si>
    <t xml:space="preserve">3.3.228.                      </t>
  </si>
  <si>
    <t xml:space="preserve">Придамбовый кювет идущий параллельно дамбы 1900 м </t>
  </si>
  <si>
    <t xml:space="preserve">3.3.229.                      </t>
  </si>
  <si>
    <t>Кювет ул. 1-я Подгорная 50 п.м.</t>
  </si>
  <si>
    <t xml:space="preserve">3.3.23.                       </t>
  </si>
  <si>
    <t>Водопропускная труба ул. им. Ермака   Д  800,6  п.м.</t>
  </si>
  <si>
    <t xml:space="preserve">3.3.230.                      </t>
  </si>
  <si>
    <t>Кювет ул. Аккуратова 50 п.м.</t>
  </si>
  <si>
    <t xml:space="preserve">3.3.231.                      </t>
  </si>
  <si>
    <t>Кювет ул. Ивановская  112  п.м.</t>
  </si>
  <si>
    <t xml:space="preserve">3.3.232.                      </t>
  </si>
  <si>
    <t>Кювет ул. Кустодиева  300  п.м.</t>
  </si>
  <si>
    <t xml:space="preserve">3.3.233.                      </t>
  </si>
  <si>
    <t>Кювет ул. Смурова  50  п.м.</t>
  </si>
  <si>
    <t xml:space="preserve">3.3.234.                      </t>
  </si>
  <si>
    <t>Кювет  ул.Третьяковская  800  п.м.</t>
  </si>
  <si>
    <t xml:space="preserve">3.3.235.                      </t>
  </si>
  <si>
    <t>Кювет  ул. Юрьевецкая 500  п.м.</t>
  </si>
  <si>
    <t xml:space="preserve">3.3.236.                      </t>
  </si>
  <si>
    <t>Кювет  ул. им. Ермака  20  п.м.</t>
  </si>
  <si>
    <t xml:space="preserve">3.3.237.                      </t>
  </si>
  <si>
    <t>Песколовка у насосной станции</t>
  </si>
  <si>
    <t xml:space="preserve">3.3.238.                      </t>
  </si>
  <si>
    <t xml:space="preserve">3.3.239.                      </t>
  </si>
  <si>
    <t>Ливневая канализация внеквартальных сетей д.15,17 ул. Декабристов  9А ул.Менделеева</t>
  </si>
  <si>
    <t xml:space="preserve">3.3.24.                       </t>
  </si>
  <si>
    <t>Водопропускная труба ул. Аккуратова   Д  600,4  п.м.</t>
  </si>
  <si>
    <t xml:space="preserve">3.3.240.                      </t>
  </si>
  <si>
    <t>Ливневая канализация пл. Революции (сквер), 15 п.м. (4 колодца) выпуск р. Кинешемка</t>
  </si>
  <si>
    <t xml:space="preserve">3.3.241.                      </t>
  </si>
  <si>
    <t>Ливневая канализация  ул. Баха (2 колодца) 23 п.м.</t>
  </si>
  <si>
    <t xml:space="preserve">3.3.242.                      </t>
  </si>
  <si>
    <t>Ливневая канализация  ул. Ивановская (6 колодцев) 75 п.м. (выпуск р. Кинешемка)</t>
  </si>
  <si>
    <t xml:space="preserve">3.3.243.                      </t>
  </si>
  <si>
    <t>Ливневая канализация  ул.Комсомольская ( 20 колодцев) 654,8 п.м.(выпуск р.Волга)</t>
  </si>
  <si>
    <t xml:space="preserve">3.3.244.                      </t>
  </si>
  <si>
    <t>Ливневая канализация  ул. Ленина (7 колодцев)  71,2 п.м. (выпуск р. Кинешемка)</t>
  </si>
  <si>
    <t xml:space="preserve">3.3.245.                      </t>
  </si>
  <si>
    <t>Ливневая канализация  ул. Подгорная  (8 колодцев) 37 п.м.</t>
  </si>
  <si>
    <t xml:space="preserve">3.3.246.                      </t>
  </si>
  <si>
    <t>Ливневая канализация  ул. Советская (19 колодцев) 507,6 п.м. (выпуск р. Казоха)</t>
  </si>
  <si>
    <t xml:space="preserve">3.3.247.                      </t>
  </si>
  <si>
    <t>Ливневая канализация  ул. Третьяковская (10 колодцев) 309 п.м.</t>
  </si>
  <si>
    <t xml:space="preserve">3.3.248.                      </t>
  </si>
  <si>
    <t>Ливневая канализация  ул. Юрьевецкая ( 5 колодцев) 153,8 п.м.</t>
  </si>
  <si>
    <t xml:space="preserve">3.3.249.                      </t>
  </si>
  <si>
    <t>Мост ж/б через р. Томна</t>
  </si>
  <si>
    <t xml:space="preserve">3.3.25.                       </t>
  </si>
  <si>
    <t>Водопропускная труба ул. им. Максима Горького  Д  500,10  п.м.</t>
  </si>
  <si>
    <t xml:space="preserve">3.3.250.                      </t>
  </si>
  <si>
    <t>Мост Кузнецкий</t>
  </si>
  <si>
    <t xml:space="preserve">3.3.251.                      </t>
  </si>
  <si>
    <t>Мост Никольский</t>
  </si>
  <si>
    <t xml:space="preserve">3.3.252.                      </t>
  </si>
  <si>
    <t>Мостовой переход через р. Казоха</t>
  </si>
  <si>
    <t xml:space="preserve">3.3.26.                       </t>
  </si>
  <si>
    <t>Дренаж В.Бульвар 50 п.м. 2 колодца</t>
  </si>
  <si>
    <t xml:space="preserve">3.3.27.                       </t>
  </si>
  <si>
    <t>Дренаж придамбовый 1790 п.м. 23  колодца</t>
  </si>
  <si>
    <t xml:space="preserve">3.3.28.                       </t>
  </si>
  <si>
    <t>Дренаж  ул. Декабристов  465,2  п.м. 17 колодцев</t>
  </si>
  <si>
    <t xml:space="preserve">3.3.29.                       </t>
  </si>
  <si>
    <t>Дренаж  ул. К. Маркса  296 п.м. 9 колодцев</t>
  </si>
  <si>
    <t xml:space="preserve">3.3.3.                        </t>
  </si>
  <si>
    <t>Водопропускная труба ул. им. Максима Горького Д 1000, 10 п.м.</t>
  </si>
  <si>
    <t xml:space="preserve">3.3.30.                       </t>
  </si>
  <si>
    <t>Дренаж  ул. Кузнецкая  24 п.м. 2 колодца</t>
  </si>
  <si>
    <t xml:space="preserve">3.3.31.                       </t>
  </si>
  <si>
    <t>Дренаж  ул. Юрьевецкая - 76,5 п.м.  2 колодца</t>
  </si>
  <si>
    <t xml:space="preserve">3.3.313.                      </t>
  </si>
  <si>
    <t>Пешеходные дорожки пер Дунаевского</t>
  </si>
  <si>
    <t xml:space="preserve">3.3.314.                      </t>
  </si>
  <si>
    <t>Пешеходные дорожки сквер Парка</t>
  </si>
  <si>
    <t xml:space="preserve">3.3.315.                      </t>
  </si>
  <si>
    <t>Пешеходные дорожки пер. Квартальный</t>
  </si>
  <si>
    <t xml:space="preserve">3.3.316.                      </t>
  </si>
  <si>
    <t>Пешеходные дорожки сквер Василевского</t>
  </si>
  <si>
    <t xml:space="preserve">3.3.317.                      </t>
  </si>
  <si>
    <t>Пешеходные дорожки ул. Бойцова</t>
  </si>
  <si>
    <t xml:space="preserve">3.3.318.                      </t>
  </si>
  <si>
    <t>Пешеходные дорожки ул. Ивана Виноградова</t>
  </si>
  <si>
    <t xml:space="preserve">3.3.319.                      </t>
  </si>
  <si>
    <t>Пешеходные дорожки ул. им. Менделеева</t>
  </si>
  <si>
    <t xml:space="preserve">3.3.32.                       </t>
  </si>
  <si>
    <t>Береговой дренаж в доль дамбы 1778 м 29 колодцев</t>
  </si>
  <si>
    <t xml:space="preserve">3.3.320.                      </t>
  </si>
  <si>
    <t>Пешеходные дорожки ул. Вандышевская</t>
  </si>
  <si>
    <t xml:space="preserve">3.3.321.                      </t>
  </si>
  <si>
    <t>Пешеходные дорожки Волжский бульвар</t>
  </si>
  <si>
    <t xml:space="preserve">3.3.322.                      </t>
  </si>
  <si>
    <t>Пешеходные дорожки ул. Лесозаводская</t>
  </si>
  <si>
    <t xml:space="preserve">3.3.323.                      </t>
  </si>
  <si>
    <t>Пешеходные дорожки ул. Парижской Коммуны</t>
  </si>
  <si>
    <t xml:space="preserve">3.3.324.                      </t>
  </si>
  <si>
    <t>Пешеходные дорожки ул. Шуйская</t>
  </si>
  <si>
    <t xml:space="preserve">3.3.325.                      </t>
  </si>
  <si>
    <t>Пешеходные дорожки ул. Южская</t>
  </si>
  <si>
    <t xml:space="preserve">3.3.326.                      </t>
  </si>
  <si>
    <t xml:space="preserve">3.3.327.                      </t>
  </si>
  <si>
    <t>Пешеходные дорожки ул. Волжский бульвар</t>
  </si>
  <si>
    <t xml:space="preserve">3.3.328.                      </t>
  </si>
  <si>
    <t>Пешеходные дорожки ул. Парковая</t>
  </si>
  <si>
    <t xml:space="preserve">3.3.329.                      </t>
  </si>
  <si>
    <t>Пешеходные дорожки ул. Юрьевецкая</t>
  </si>
  <si>
    <t xml:space="preserve">3.3.33.                       </t>
  </si>
  <si>
    <t>Придамбовый  дренаж микрорайон Томна</t>
  </si>
  <si>
    <t xml:space="preserve">3.3.330.                      </t>
  </si>
  <si>
    <t>Пешеходные дорожки ул. Панфилова</t>
  </si>
  <si>
    <t xml:space="preserve">3.3.331.                      </t>
  </si>
  <si>
    <t>Пешеходные дорожки 1-ый Комсомольский переулок</t>
  </si>
  <si>
    <t xml:space="preserve">3.3.332.                      </t>
  </si>
  <si>
    <t>Пешеходные дорожки ул. Анри Барбюса</t>
  </si>
  <si>
    <t xml:space="preserve">3.3.333.                      </t>
  </si>
  <si>
    <t>Пешеходные дорожки ул. Ивана Седова</t>
  </si>
  <si>
    <t xml:space="preserve">3.3.334.                      </t>
  </si>
  <si>
    <t>Пешеходные дорожки ул. Белорусская</t>
  </si>
  <si>
    <t xml:space="preserve">3.3.335.                      </t>
  </si>
  <si>
    <t>Пешеходные дорожки ул. Краснофлотская</t>
  </si>
  <si>
    <t xml:space="preserve">3.3.336.                      </t>
  </si>
  <si>
    <t>Пешеходные дорожки ул. Кривоногова</t>
  </si>
  <si>
    <t xml:space="preserve">3.3.337.                      </t>
  </si>
  <si>
    <t>Пешеходные дорожки ул. Окружная</t>
  </si>
  <si>
    <t xml:space="preserve">3.3.338.                      </t>
  </si>
  <si>
    <t xml:space="preserve">3.3.339.                      </t>
  </si>
  <si>
    <t>Пешеходные дорожки ул. Петрозаводская</t>
  </si>
  <si>
    <t xml:space="preserve">3.3.34.                       </t>
  </si>
  <si>
    <t>Ключик ул. Индустриальная</t>
  </si>
  <si>
    <t xml:space="preserve">3.3.340.                      </t>
  </si>
  <si>
    <t>Пешеходные дорожки ул. Социалистическая</t>
  </si>
  <si>
    <t xml:space="preserve">3.3.341.                      </t>
  </si>
  <si>
    <t>Пешеходные дорожки ул. Щорса</t>
  </si>
  <si>
    <t xml:space="preserve">3.3.342.                      </t>
  </si>
  <si>
    <t>Пешеходные дорожки 2-ой Комсомольский переулок</t>
  </si>
  <si>
    <t xml:space="preserve">3.3.343.                      </t>
  </si>
  <si>
    <t>Асфальто-бетонное покрытие площадью 300 п.м. 1400 кв.м. ул. Серова</t>
  </si>
  <si>
    <t xml:space="preserve">3.3.344.                      </t>
  </si>
  <si>
    <t>Асфальто-бетонное покрытие площадью 434 кв.м. ул. Гагарина д. 14А</t>
  </si>
  <si>
    <t xml:space="preserve">3.3.345.                      </t>
  </si>
  <si>
    <t>Асфальтобетонная площадка ул. Спортивная д.18   41.8 м.кв.</t>
  </si>
  <si>
    <t xml:space="preserve">3.3.346.                      </t>
  </si>
  <si>
    <t>Плиточное покрытие пешеходных дорожек 6313 кв.м.</t>
  </si>
  <si>
    <t xml:space="preserve">3.3.347.                      </t>
  </si>
  <si>
    <t>Тротуары сквер Василевского</t>
  </si>
  <si>
    <t xml:space="preserve">3.3.348.                      </t>
  </si>
  <si>
    <t>Тротуары ул. Василевского</t>
  </si>
  <si>
    <t xml:space="preserve">3.3.349.                      </t>
  </si>
  <si>
    <t>Тротуары ул. Комсомольская</t>
  </si>
  <si>
    <t xml:space="preserve">3.3.35.                       </t>
  </si>
  <si>
    <t>Ключик ул. Кирпичная</t>
  </si>
  <si>
    <t xml:space="preserve">3.3.350.                      </t>
  </si>
  <si>
    <t>Тротуары ул. Никитина</t>
  </si>
  <si>
    <t xml:space="preserve">3.3.351.                      </t>
  </si>
  <si>
    <t>Тротуары ул. Панфилова</t>
  </si>
  <si>
    <t xml:space="preserve">3.3.352.                      </t>
  </si>
  <si>
    <t>Тротуары ул. Советская</t>
  </si>
  <si>
    <t xml:space="preserve">3.3.353.                      </t>
  </si>
  <si>
    <t>Тротуары Волжский бульвар</t>
  </si>
  <si>
    <t xml:space="preserve">3.3.354.                      </t>
  </si>
  <si>
    <t>Тротуары ул. Островского</t>
  </si>
  <si>
    <t xml:space="preserve">3.3.355.                      </t>
  </si>
  <si>
    <t>Тротуары ул. Подгорная</t>
  </si>
  <si>
    <t xml:space="preserve">3.3.356.                      </t>
  </si>
  <si>
    <t>Тротуары ул. им. Крупской</t>
  </si>
  <si>
    <t xml:space="preserve">3.3.357.                      </t>
  </si>
  <si>
    <t>Тротуары ул. им. Максима Горького</t>
  </si>
  <si>
    <t xml:space="preserve">3.3.358.                      </t>
  </si>
  <si>
    <t>Тротуары ул. им. Пирогова</t>
  </si>
  <si>
    <t xml:space="preserve">3.3.359.                      </t>
  </si>
  <si>
    <t>Тротуары ул. им. Фрунзе</t>
  </si>
  <si>
    <t xml:space="preserve">3.3.36.                       </t>
  </si>
  <si>
    <t>Ключик ул. Ключевая</t>
  </si>
  <si>
    <t xml:space="preserve">3.3.360.                      </t>
  </si>
  <si>
    <t>Тротуары ул. 50 летия Комсомола</t>
  </si>
  <si>
    <t xml:space="preserve">3.3.361.                      </t>
  </si>
  <si>
    <t>Тротуары ул. Вичугская</t>
  </si>
  <si>
    <t xml:space="preserve">3.3.362.                      </t>
  </si>
  <si>
    <t>Тротуары ул. Гоголя</t>
  </si>
  <si>
    <t xml:space="preserve">3.3.363.                      </t>
  </si>
  <si>
    <t>Тротуары ул. Ивана Виноградова</t>
  </si>
  <si>
    <t xml:space="preserve">3.3.364.                      </t>
  </si>
  <si>
    <t>Тротуары ул. Ивановская</t>
  </si>
  <si>
    <t xml:space="preserve">3.3.365.                      </t>
  </si>
  <si>
    <t>Тротуары ул. К. Маркса</t>
  </si>
  <si>
    <t xml:space="preserve">3.3.366.                      </t>
  </si>
  <si>
    <t>Тротуары ул. Костромская</t>
  </si>
  <si>
    <t xml:space="preserve">3.3.367.                      </t>
  </si>
  <si>
    <t>Тротуары ул. Красноветкинская</t>
  </si>
  <si>
    <t xml:space="preserve">3.3.368.                      </t>
  </si>
  <si>
    <t>Тротуары ул. Ленина</t>
  </si>
  <si>
    <t xml:space="preserve">3.3.369.                      </t>
  </si>
  <si>
    <t>Тротуары ул. Правды</t>
  </si>
  <si>
    <t xml:space="preserve">3.3.37.                       </t>
  </si>
  <si>
    <t>Ключик ул. Подгорная</t>
  </si>
  <si>
    <t xml:space="preserve">3.3.370.                      </t>
  </si>
  <si>
    <t>Тротуары ул. Рылеевская</t>
  </si>
  <si>
    <t xml:space="preserve">3.3.371.                      </t>
  </si>
  <si>
    <t>Тротуары ул. Сеченова</t>
  </si>
  <si>
    <t xml:space="preserve">3.3.372.                      </t>
  </si>
  <si>
    <t>Тротуары ул. Соревнования</t>
  </si>
  <si>
    <t xml:space="preserve">3.3.373.                      </t>
  </si>
  <si>
    <t>Тротуары ул. Юрьевецкая</t>
  </si>
  <si>
    <t xml:space="preserve">3.3.374.                      </t>
  </si>
  <si>
    <t>Дорога грунт. пок. ул. Крайняя 300 кв.м. 300 п.м.</t>
  </si>
  <si>
    <t xml:space="preserve">3.3.375.                      </t>
  </si>
  <si>
    <t>Дорога грунт. пок.  пер. Бехтерева  150 кв.м. 150 п.м.</t>
  </si>
  <si>
    <t xml:space="preserve">3.3.376.                      </t>
  </si>
  <si>
    <t>Дорога грунт. пок. пер. Народный 100 кв.м. 100 п.м.</t>
  </si>
  <si>
    <t xml:space="preserve">3.3.38.                       </t>
  </si>
  <si>
    <t>Колодец  пер. Белорусский, 28</t>
  </si>
  <si>
    <t xml:space="preserve">3.3.39.                       </t>
  </si>
  <si>
    <t>Колодец  пер. Белорусский, 5</t>
  </si>
  <si>
    <t xml:space="preserve">3.3.4.                        </t>
  </si>
  <si>
    <t>Водопропускная труба ул. им. Пирогова Д 800,10 п.м.</t>
  </si>
  <si>
    <t xml:space="preserve">3.3.40.                       </t>
  </si>
  <si>
    <t>Колодец  пер. Дубровский, 9</t>
  </si>
  <si>
    <t xml:space="preserve">3.3.41.                       </t>
  </si>
  <si>
    <t>Колодец  пер. Полянский, 11</t>
  </si>
  <si>
    <t xml:space="preserve">3.3.42.                       </t>
  </si>
  <si>
    <t>Колодец  пер. Сельцовский, 13</t>
  </si>
  <si>
    <t xml:space="preserve">3.3.43.                       </t>
  </si>
  <si>
    <t>Колодец  пер. Цибихинский, 10</t>
  </si>
  <si>
    <t xml:space="preserve">3.3.44.                       </t>
  </si>
  <si>
    <t>Колодец  ул. Юрьевецкая, 142</t>
  </si>
  <si>
    <t xml:space="preserve">3.3.45.                       </t>
  </si>
  <si>
    <t>Колодец  пер. 1-й Урицкого, 68</t>
  </si>
  <si>
    <t xml:space="preserve">3.3.46.                       </t>
  </si>
  <si>
    <t>Колодец  пер. Ушакова, 11</t>
  </si>
  <si>
    <t xml:space="preserve">3.3.47.                       </t>
  </si>
  <si>
    <t>Колодец  пр, 1-й Тульский, 6</t>
  </si>
  <si>
    <t xml:space="preserve">3.3.48.                       </t>
  </si>
  <si>
    <t>Колодец  пр, 2-й Новгородский, 10</t>
  </si>
  <si>
    <t xml:space="preserve">3.3.49.                       </t>
  </si>
  <si>
    <t>Колодец  пр, 3-й Свободный, 10</t>
  </si>
  <si>
    <t xml:space="preserve">3.3.5.                        </t>
  </si>
  <si>
    <t>Водопропускная труба ул. Плесская  Д 1500, 30 п.м.</t>
  </si>
  <si>
    <t xml:space="preserve">3.3.50.                       </t>
  </si>
  <si>
    <t>Колодец  пр, 4-й Новгородский, 7</t>
  </si>
  <si>
    <t xml:space="preserve">3.3.51.                       </t>
  </si>
  <si>
    <t>Колодец  пр, 6-й Новгородский, 5</t>
  </si>
  <si>
    <t xml:space="preserve">3.3.52.                       </t>
  </si>
  <si>
    <t>Колодец  пр, 6-й Новгородский, 27</t>
  </si>
  <si>
    <t xml:space="preserve">3.3.53.                       </t>
  </si>
  <si>
    <t>Колодец  пр. 6-й Свободный пр, 37</t>
  </si>
  <si>
    <t xml:space="preserve">3.3.54.                       </t>
  </si>
  <si>
    <t>Колодец  пр. Пучежский, 14</t>
  </si>
  <si>
    <t xml:space="preserve">3.3.55.                       </t>
  </si>
  <si>
    <t>Колодец  ул. 1-я Березниковская, 14 (заброшен)</t>
  </si>
  <si>
    <t xml:space="preserve">3.3.56.                       </t>
  </si>
  <si>
    <t>Колодец  ул. 1-е Мая, 19</t>
  </si>
  <si>
    <t xml:space="preserve">3.3.57.                       </t>
  </si>
  <si>
    <t>Колодец  ул. 1-я Верхне Устиновская, 21</t>
  </si>
  <si>
    <t xml:space="preserve">3.3.58.                       </t>
  </si>
  <si>
    <t>Колодец  ул. 12 Декабря, 5</t>
  </si>
  <si>
    <t xml:space="preserve">3.3.59.                       </t>
  </si>
  <si>
    <t>Колодец  ул. 1я Бакарихинская, 12</t>
  </si>
  <si>
    <t xml:space="preserve">3.3.6.                        </t>
  </si>
  <si>
    <t>Водопропускная труба ул. Плесская  Д 500,5  п.м.</t>
  </si>
  <si>
    <t xml:space="preserve">3.3.60.                       </t>
  </si>
  <si>
    <t>Колодец  ул. 1я  Заречная, 81 (заброшен)</t>
  </si>
  <si>
    <t xml:space="preserve">3.3.61.                       </t>
  </si>
  <si>
    <t>Колодец  ул. 2 я Касимихинская, 11</t>
  </si>
  <si>
    <t xml:space="preserve">3.3.62.                       </t>
  </si>
  <si>
    <t>Колодец  ул. 2 я Верхне Устиновская, 2</t>
  </si>
  <si>
    <t xml:space="preserve">3.3.63.                       </t>
  </si>
  <si>
    <t>Колодец  ул. 2 я Верхне-Устинихинская, 2</t>
  </si>
  <si>
    <t xml:space="preserve">3.3.64.                       </t>
  </si>
  <si>
    <t>Колодец  ул. 2 я Заречная, 51</t>
  </si>
  <si>
    <t xml:space="preserve">3.3.65.                       </t>
  </si>
  <si>
    <t>Колодец  ул. 2 я Морская, 6</t>
  </si>
  <si>
    <t xml:space="preserve">3.3.66.                       </t>
  </si>
  <si>
    <t>Колодец  ул. 3-й Новгородский пр, 24</t>
  </si>
  <si>
    <t xml:space="preserve">3.3.67.                       </t>
  </si>
  <si>
    <t>Колодец  ул. 3-я Вандышевская, 60</t>
  </si>
  <si>
    <t xml:space="preserve">3.3.68.                       </t>
  </si>
  <si>
    <t>Колодец  ул. 3-я Вандышевская, 82</t>
  </si>
  <si>
    <t xml:space="preserve">3.3.69.                       </t>
  </si>
  <si>
    <t>Колодец  ул. 3-я Заречная, 86 (заброшен)</t>
  </si>
  <si>
    <t xml:space="preserve">3.3.7.                        </t>
  </si>
  <si>
    <t xml:space="preserve">3.3.70.                       </t>
  </si>
  <si>
    <t>Колодец  ул. 4-я Вандышевская, 19</t>
  </si>
  <si>
    <t xml:space="preserve">3.3.71.                       </t>
  </si>
  <si>
    <t>Колодец  ул. 8 Марта, 19</t>
  </si>
  <si>
    <t xml:space="preserve">3.3.72.                       </t>
  </si>
  <si>
    <t>Колодец  ул. 8 Марта, 47</t>
  </si>
  <si>
    <t xml:space="preserve">3.3.73.                       </t>
  </si>
  <si>
    <t xml:space="preserve">Колодец ул. Аккуратова, 22 </t>
  </si>
  <si>
    <t xml:space="preserve">3.3.74.                       </t>
  </si>
  <si>
    <t>Колодец ул. Б. Хмельницкого,15</t>
  </si>
  <si>
    <t xml:space="preserve">3.3.75.                       </t>
  </si>
  <si>
    <t>Колодец ул. Б. Сельцовская, 25</t>
  </si>
  <si>
    <t xml:space="preserve">3.3.76.                       </t>
  </si>
  <si>
    <t>Колодец ул. Б. Сельцовская, 9</t>
  </si>
  <si>
    <t xml:space="preserve">3.3.77.                       </t>
  </si>
  <si>
    <t>Колодец  ул. Белинского, 14</t>
  </si>
  <si>
    <t xml:space="preserve">3.3.78.                       </t>
  </si>
  <si>
    <t>Колодец  ул. Белорусская, 14</t>
  </si>
  <si>
    <t xml:space="preserve">3.3.79.                       </t>
  </si>
  <si>
    <t>Колодец  ул. Белорусская, 56</t>
  </si>
  <si>
    <t xml:space="preserve">3.3.8.                        </t>
  </si>
  <si>
    <t xml:space="preserve">3.3.80.                       </t>
  </si>
  <si>
    <t>Колодец  ул. Брест Литовская, 18</t>
  </si>
  <si>
    <t xml:space="preserve">3.3.81.                       </t>
  </si>
  <si>
    <t>Колодец  ул. Брест Литовская, 38</t>
  </si>
  <si>
    <t xml:space="preserve">3.3.82.                       </t>
  </si>
  <si>
    <t>Колодец  ул. Брест Литовская, 72</t>
  </si>
  <si>
    <t xml:space="preserve">3.3.83.                       </t>
  </si>
  <si>
    <t>Колодец  ул. Буторихинская, 5</t>
  </si>
  <si>
    <t xml:space="preserve">3.3.84.                       </t>
  </si>
  <si>
    <t>Колодец  ул. Ванцетти, 29 (заброшен)</t>
  </si>
  <si>
    <t xml:space="preserve">3.3.85.                       </t>
  </si>
  <si>
    <t>Колодец  ул. Верхне Устиновская, 3  (заброшен)</t>
  </si>
  <si>
    <t xml:space="preserve">3.3.86.                       </t>
  </si>
  <si>
    <t>Колодец  ул. Виленская, 19</t>
  </si>
  <si>
    <t xml:space="preserve">3.3.87.                       </t>
  </si>
  <si>
    <t>Колодец  ул. Виленская, 25</t>
  </si>
  <si>
    <t xml:space="preserve">3.3.88.                       </t>
  </si>
  <si>
    <t>Колодец  ул. Владимирская, 10</t>
  </si>
  <si>
    <t xml:space="preserve">3.3.89.                       </t>
  </si>
  <si>
    <t>Колодец  ул. Владимирская, 31</t>
  </si>
  <si>
    <t xml:space="preserve">3.3.9.                        </t>
  </si>
  <si>
    <t>Водопропускная труба ул. Плесская  Д 800,10  п.м.</t>
  </si>
  <si>
    <t xml:space="preserve">3.3.90.                       </t>
  </si>
  <si>
    <t>Колодец  ул. Володарского, 29</t>
  </si>
  <si>
    <t xml:space="preserve">3.3.91.                       </t>
  </si>
  <si>
    <t>Колодец  ул. Володарского, 5</t>
  </si>
  <si>
    <t xml:space="preserve">3.3.92.                       </t>
  </si>
  <si>
    <t>Колодец  ул. Володарского, 50</t>
  </si>
  <si>
    <t xml:space="preserve">3.3.93.                       </t>
  </si>
  <si>
    <t>Колодец  ул. Володарского, 72</t>
  </si>
  <si>
    <t xml:space="preserve">3.3.94.                       </t>
  </si>
  <si>
    <t>Колодец  ул. Волочаевская, 18</t>
  </si>
  <si>
    <t xml:space="preserve">3.3.95.                       </t>
  </si>
  <si>
    <t>Колодец  ул. Воровского</t>
  </si>
  <si>
    <t xml:space="preserve">3.3.96.                       </t>
  </si>
  <si>
    <t>Колодец  ул. Воровского,13</t>
  </si>
  <si>
    <t xml:space="preserve">3.3.97.                       </t>
  </si>
  <si>
    <t>Колодец  ул. Воровского, 24</t>
  </si>
  <si>
    <t xml:space="preserve">3.3.98.                       </t>
  </si>
  <si>
    <t>Колодец  ул. Воровского, 45</t>
  </si>
  <si>
    <t xml:space="preserve">3.3.99.                       </t>
  </si>
  <si>
    <t>Колодец  ул. Воровского, 61</t>
  </si>
  <si>
    <t xml:space="preserve">ул. Завокзальная (наружная сеть отопления) </t>
  </si>
  <si>
    <t xml:space="preserve">ул. Завокзальная (наружная сеть ГВС) </t>
  </si>
  <si>
    <t>ул. Завокзальная, д.29а (Восстановительный центр нежилое здание)</t>
  </si>
  <si>
    <t>ул. Завокзальная (наружный водопровод)</t>
  </si>
  <si>
    <t>ул. Завокзальная (Сеть канализации с очистными сооружениями и КНС)</t>
  </si>
  <si>
    <t xml:space="preserve">3.1.1.                        </t>
  </si>
  <si>
    <t>Памятник Крест железобетонный с постаментом ул. Спортивная (бывшая территория кладбища Межаки)</t>
  </si>
  <si>
    <t xml:space="preserve">3.1.10.                       </t>
  </si>
  <si>
    <t>Памятник Обелиск в честь войнов-земляков, погибших в годы ВОВ 1941-1945</t>
  </si>
  <si>
    <t xml:space="preserve">3.1.11.                       </t>
  </si>
  <si>
    <t>Обелиск (в честь войнов-земляков, погибших в годы ВОВ 1941-1945гг.(Брызгалов Р.Г.) ОКН регионального значения распоряжение от 15.11.2016 №248-0 ул. Красноветкинская</t>
  </si>
  <si>
    <t xml:space="preserve">3.1.12.                       </t>
  </si>
  <si>
    <t>Обелиск в честь войнов-земляков, погибших в годы ВОВ 1941-1945гг.(КБ-ДХЗ) ул. И.Виноградова ОКН местного (муниципального) значения распоряжение от 02.11.2016 №241-0</t>
  </si>
  <si>
    <t xml:space="preserve">3.1.13.                       </t>
  </si>
  <si>
    <t xml:space="preserve">Обелиск (в честь войнов-земляков, погибших в годы ВОВ 1941-1945гг.(Ардамаков К.И.) на тер. сквера мик-н Лесозавод ул.Декабристов ОКН регионального значения расп от 14.11.2016 №246-0 </t>
  </si>
  <si>
    <t xml:space="preserve">3.1.14.                       </t>
  </si>
  <si>
    <t>Обелиск кинешемцам участникам ВОВ</t>
  </si>
  <si>
    <t xml:space="preserve">3.1.15.                       </t>
  </si>
  <si>
    <t>Памятник Островского ул. Советская</t>
  </si>
  <si>
    <t xml:space="preserve">3.1.16.                       </t>
  </si>
  <si>
    <t>Памятник Скульптура воина-победителя ул. Аристарха Макарова</t>
  </si>
  <si>
    <t xml:space="preserve">3.1.17.                       </t>
  </si>
  <si>
    <t>Скульптура (воина-победителя (Горащун Н.И. ул. Вичугская ОКН регионального значения распр. от 14.11.2016 №245-О)</t>
  </si>
  <si>
    <t xml:space="preserve">3.1.18.                       </t>
  </si>
  <si>
    <t>Памятник Скульптура воина-победителя ул. Социалистическая</t>
  </si>
  <si>
    <t xml:space="preserve">3.1.19.                       </t>
  </si>
  <si>
    <t>Памятник Стела "Чернобыльцы"</t>
  </si>
  <si>
    <t xml:space="preserve">3.1.2.                        </t>
  </si>
  <si>
    <t xml:space="preserve">Памятник Бюст А.М. Василевского </t>
  </si>
  <si>
    <t xml:space="preserve">3.1.20.                       </t>
  </si>
  <si>
    <t>Стела (в честь воинов-земляков, погибших в годы ВОВ 1941-1945 гг. (памятный знак) ОКН местного (муниципального) значения распор от 27.10.2016 №238-О на берегу реки Волга в сквере м-на Томна)</t>
  </si>
  <si>
    <t xml:space="preserve">3.1.21.                       </t>
  </si>
  <si>
    <t>Часовня ( над братской могилой кинешемцев на месте 1 битвы с польско-литовскими интервентами в 1609г. ОКН местного (муниципального) значения от 27.10.2016 №235-О ул. Вичугская)</t>
  </si>
  <si>
    <t xml:space="preserve">3.1.22.                       </t>
  </si>
  <si>
    <t>Памятный знак на месте 2 битвы кинешемцев с польско-литовскими интервентами в 1609г. на тер. парка КиО им.35- летия Победы</t>
  </si>
  <si>
    <t xml:space="preserve">3.1.23.                       </t>
  </si>
  <si>
    <t>Ограждение чугунное с освещением 767 м</t>
  </si>
  <si>
    <t xml:space="preserve">3.1.24.                       </t>
  </si>
  <si>
    <t>Памятник 100-мм пушка</t>
  </si>
  <si>
    <t xml:space="preserve">3.1.25.                       </t>
  </si>
  <si>
    <t>Памятник 122 мм гаубица</t>
  </si>
  <si>
    <t xml:space="preserve">3.1.26.                       </t>
  </si>
  <si>
    <t>Памятник Дивизионная пушка образца 1942 г  76 мм-2</t>
  </si>
  <si>
    <t xml:space="preserve">3.1.27.                       </t>
  </si>
  <si>
    <t>Памятник Пушка</t>
  </si>
  <si>
    <t xml:space="preserve">3.1.28.                       </t>
  </si>
  <si>
    <t>Памятник Пушка дивизионная образца 1942г 76 мм-1</t>
  </si>
  <si>
    <t xml:space="preserve">3.1.29.                       </t>
  </si>
  <si>
    <t>Памятник Самолет</t>
  </si>
  <si>
    <t xml:space="preserve">3.1.3.                        </t>
  </si>
  <si>
    <t>Памятник Бюсты кинешемцев-полных кавалеров Ордена Славы; кинешемцев Героев Советского Союза</t>
  </si>
  <si>
    <t xml:space="preserve">3.1.30.                       </t>
  </si>
  <si>
    <t>Памятник Самоходная артиллерийская установка САУ-100</t>
  </si>
  <si>
    <t xml:space="preserve">3.1.31.                       </t>
  </si>
  <si>
    <t>Памятник Танк</t>
  </si>
  <si>
    <t xml:space="preserve">3.1.32.                       </t>
  </si>
  <si>
    <t>Памятный знак на могиле неизвестного солдата (к-ще Сокольники)</t>
  </si>
  <si>
    <t xml:space="preserve">3.1.33.                       </t>
  </si>
  <si>
    <t>Киоск ул. Правды остановка "Костромская"  (в центр)</t>
  </si>
  <si>
    <t xml:space="preserve">3.1.36.                       </t>
  </si>
  <si>
    <t>Киоск ул. Ивана Виноградова остановка  "Б. Кустодеева" ( в центр)</t>
  </si>
  <si>
    <t xml:space="preserve">3.1.37.                       </t>
  </si>
  <si>
    <t>Киоск ул. Красноветкинская остановка "Магазин Мебель" ( в центр)</t>
  </si>
  <si>
    <t xml:space="preserve">3.1.38.                       </t>
  </si>
  <si>
    <t>Киоск ул. Правды остановка "Благоево"  (в центр)</t>
  </si>
  <si>
    <t xml:space="preserve">3.1.39.                       </t>
  </si>
  <si>
    <t>Киоск ул. Социалистическая остановка "Фабрика №2" (в центр)</t>
  </si>
  <si>
    <t xml:space="preserve">3.1.4.                        </t>
  </si>
  <si>
    <t>Памятник В.И. Ленину (ОКН регионального значения расп от 27.10.2016 №237-0 (Волжский бульвар)</t>
  </si>
  <si>
    <t xml:space="preserve">3.1.40.                       </t>
  </si>
  <si>
    <t>Киоск ул. Спортивная остановка  "Б. Литовская" (из центра)</t>
  </si>
  <si>
    <t xml:space="preserve">3.1.5.                        </t>
  </si>
  <si>
    <t>Памятник воеводе Федору Боборыкину и ополченцам в период смутного времени</t>
  </si>
  <si>
    <t xml:space="preserve">3.1.6.                        </t>
  </si>
  <si>
    <t>Памятник Гранитная плита у Крестовоздвиженской часовни площадь площадь Революции</t>
  </si>
  <si>
    <t xml:space="preserve">3.1.7.                        </t>
  </si>
  <si>
    <t>Памятник Обелиск А.Д.Макарову на территории сквера в микр-не "Томна"</t>
  </si>
  <si>
    <t xml:space="preserve">3.1.8.                        </t>
  </si>
  <si>
    <t>Обелиск в честь воинов-земляков погибших в годы ВОВ 1941-1945гг группа конструктрукторов под руководством Гозлева В.Г. ул. Социалистическая ОКН регионального значения)</t>
  </si>
  <si>
    <t xml:space="preserve">3.1.9.                        </t>
  </si>
  <si>
    <t>Обелиск в честь войнов-земляков, погибших в годы ВОВ 1941-1945гг.(Нижаев Ю.С.) ОКН местного (муниципального) значения распор. от 27.10.2016 №236-О ул. Вичугская</t>
  </si>
  <si>
    <t xml:space="preserve">3.3.253.                      </t>
  </si>
  <si>
    <t>Ограждение металлические ограждения по ул. 50 летия Комсомола</t>
  </si>
  <si>
    <t xml:space="preserve">3.3.254.                      </t>
  </si>
  <si>
    <t>Барьерные ограждения на автомоб. дороге по ул. Подгорная (1036 п.м.)</t>
  </si>
  <si>
    <t xml:space="preserve">3.3.255.                      </t>
  </si>
  <si>
    <t>Устройство барьерных ограждений из стали 84 м (четная и нечетная сторона) ул. Социалистическая</t>
  </si>
  <si>
    <t xml:space="preserve">3.3.256.                      </t>
  </si>
  <si>
    <t xml:space="preserve">3.3.257.                      </t>
  </si>
  <si>
    <t>Остановочный павильон остановка "Детская больница" конечная ул. Правды-ул.Шуйская</t>
  </si>
  <si>
    <t xml:space="preserve">3.3.258.                      </t>
  </si>
  <si>
    <t>Остановочный павильон остановка "ДСК конечная" ул. Правды-ул.Шуйская</t>
  </si>
  <si>
    <t xml:space="preserve">3.3.259.                      </t>
  </si>
  <si>
    <t>Остановочный павильон остановка "Желябова" ул. Желябова-ул.Наволокская (из центра)</t>
  </si>
  <si>
    <t xml:space="preserve">3.3.260.                      </t>
  </si>
  <si>
    <t>Остановочный павильон остановка "ИВГРЭС" ул. Желябова-ул. Наволокская(из центра)</t>
  </si>
  <si>
    <t xml:space="preserve">3.3.261.                      </t>
  </si>
  <si>
    <t>Остановочный павильон остановка "Интернат №1" (из центра) ул. Желябова-ул.Наволокская</t>
  </si>
  <si>
    <t xml:space="preserve">3.3.262.                      </t>
  </si>
  <si>
    <t>Остановочный павильон остановка "Ипподром" ул. Фомина (в центр)</t>
  </si>
  <si>
    <t xml:space="preserve">3.3.263.                      </t>
  </si>
  <si>
    <t>Остановочный павильон остановка "Костромская" ул. Правды-Шуйская (из центра)</t>
  </si>
  <si>
    <t xml:space="preserve">3.3.264.                      </t>
  </si>
  <si>
    <t>Остановочный павильон остановка "КЮМ" ул. Социалистическая (из центра)</t>
  </si>
  <si>
    <t xml:space="preserve">3.3.265.                      </t>
  </si>
  <si>
    <t>Остановочный павильон остановка "КЮМ" ул. Социалистическая (в центр)</t>
  </si>
  <si>
    <t xml:space="preserve">3.3.266.                      </t>
  </si>
  <si>
    <t>Остановочный павильон остановка "Л. Толстого" (в центр)</t>
  </si>
  <si>
    <t xml:space="preserve">3.3.267.                      </t>
  </si>
  <si>
    <t>Остановочный павильон остановка "Лесоторговая" ул .Ивана Виноградова (из центра)</t>
  </si>
  <si>
    <t xml:space="preserve">3.3.268.                      </t>
  </si>
  <si>
    <t>Остановочный павильон остановка "Магазин №9" ул. Юрьевецкая (в центр)</t>
  </si>
  <si>
    <t xml:space="preserve">3.3.269.                      </t>
  </si>
  <si>
    <t>Остановочный павильон остановка "Молокозавод"  (из центра)</t>
  </si>
  <si>
    <t xml:space="preserve">3.3.270.                      </t>
  </si>
  <si>
    <t>Остановочный павильон остановка "Молокозавод" ул. Вичугская  (в центр)</t>
  </si>
  <si>
    <t xml:space="preserve">3.3.271.                      </t>
  </si>
  <si>
    <t>Остановочный павильон остановка "ПАТП" ул. Ивана Виноградова (в центр)</t>
  </si>
  <si>
    <t xml:space="preserve">3.3.272.                      </t>
  </si>
  <si>
    <t>Остановочный павильон остановка "ПАТП" ул. Ивана Виноградова (из центра)</t>
  </si>
  <si>
    <t xml:space="preserve">3.3.273.                      </t>
  </si>
  <si>
    <t>Остановочный павильон остановка "ПМК-10" ул. Ивана Виноградова (в центр)</t>
  </si>
  <si>
    <t xml:space="preserve">3.3.274.                      </t>
  </si>
  <si>
    <t>Остановочный павильон остановка "Пушкинский"  ул. Аристарха Макарова (в центр)</t>
  </si>
  <si>
    <t xml:space="preserve">3.3.275.                      </t>
  </si>
  <si>
    <t>Остановочный павильон остановка "Пушкинский" (из центра)</t>
  </si>
  <si>
    <t xml:space="preserve">3.3.276.                      </t>
  </si>
  <si>
    <t>Остановочный павильон остановка "Текстильная" ул. им. Пирогова (в центр)</t>
  </si>
  <si>
    <t xml:space="preserve">3.3.277.                      </t>
  </si>
  <si>
    <t>Остановочный павильон остановка "Фабрика №1" ул. Социалистическая (из центра)</t>
  </si>
  <si>
    <t xml:space="preserve">3.3.278.                      </t>
  </si>
  <si>
    <t>Остановочный павильон остановка "Фабрика №1" ул. Социалистическая (в центр)</t>
  </si>
  <si>
    <t xml:space="preserve">3.3.279.                      </t>
  </si>
  <si>
    <t>Остановочный павильон остановка "Фомина" ул. Фомина (в центр)</t>
  </si>
  <si>
    <t xml:space="preserve">3.3.280.                      </t>
  </si>
  <si>
    <t>Остановочный павильон остановка "Школа №5" ул. им. Пирогова (из центра)</t>
  </si>
  <si>
    <t xml:space="preserve">3.3.281.                      </t>
  </si>
  <si>
    <t>Остановочный павильон остановка "Школа №5" ул. им. Пирогова (в центр)</t>
  </si>
  <si>
    <t xml:space="preserve">3.3.282.                      </t>
  </si>
  <si>
    <t>Остановочный павильон остановка "Архив" ул. Гагарина (из центра)</t>
  </si>
  <si>
    <t xml:space="preserve">3.3.283.                      </t>
  </si>
  <si>
    <t>Остановочный павильон остановка "Магазин №15" (в центр)</t>
  </si>
  <si>
    <t xml:space="preserve">3.3.284.                      </t>
  </si>
  <si>
    <t>Остановочный павильон ул. Вичугская остановка "Завод Поликор"(из центра)</t>
  </si>
  <si>
    <t xml:space="preserve">3.3.285.                      </t>
  </si>
  <si>
    <t>Остановочный павильон ул. Вичугская остановка "Школа №6" р-он Электроконтакта</t>
  </si>
  <si>
    <t xml:space="preserve">3.3.286.                      </t>
  </si>
  <si>
    <t>Остановочный павильон ул. Наволокская (из центра)</t>
  </si>
  <si>
    <t xml:space="preserve">3.3.287.                      </t>
  </si>
  <si>
    <t>Остановочный павильон ул. Правды остановка "Магазин  78" (из центра)</t>
  </si>
  <si>
    <t xml:space="preserve">3.3.288.                      </t>
  </si>
  <si>
    <t>Остановочный павильон остановка "Магазин №78" ул. Правды-ул. Шуйская (в центр)</t>
  </si>
  <si>
    <t xml:space="preserve">3.3.289.                      </t>
  </si>
  <si>
    <t>Остановочный павильон ул. Аристарха Макарова остановка  "Технологический техникум" (из центра)</t>
  </si>
  <si>
    <t xml:space="preserve">3.3.290.                      </t>
  </si>
  <si>
    <t>Остановочный павильон ул. Вичугская остановка "Завод  им. Калинина" (в центр)</t>
  </si>
  <si>
    <t xml:space="preserve">3.3.291.                      </t>
  </si>
  <si>
    <t>Остановочный павильон ул. Вичугская остановка "Завод  Поликор" (в центр)</t>
  </si>
  <si>
    <t xml:space="preserve">3.3.292.                      </t>
  </si>
  <si>
    <t>Остановочный павильон ул. Вичугская остановка "Завод Электроконтакт" (в центр)</t>
  </si>
  <si>
    <t xml:space="preserve">3.3.293.                      </t>
  </si>
  <si>
    <t>Остановочный павильон ул. Ивана Виноградова остановка "Школа №16" (из центра)</t>
  </si>
  <si>
    <t xml:space="preserve">3.3.294.                      </t>
  </si>
  <si>
    <t>Остановочный павильон ул. Красноветкинская остановка "Красная Ветка" (в центр)</t>
  </si>
  <si>
    <t xml:space="preserve">3.3.295.                      </t>
  </si>
  <si>
    <t>Остановочный павильон ул. Кривоногова остановка "Больница" (из центра)</t>
  </si>
  <si>
    <t xml:space="preserve">3.3.296.                      </t>
  </si>
  <si>
    <t>Остановочный павильон ул. Подгорная остановка "Баня" (в центр)</t>
  </si>
  <si>
    <t xml:space="preserve">3.3.297.                      </t>
  </si>
  <si>
    <t>Остановочный павильон ул. Подгорная остановка "Мельзавод" (из центра)</t>
  </si>
  <si>
    <t xml:space="preserve">3.3.298.                      </t>
  </si>
  <si>
    <t>Остановочный павильон ул. Подгорная остановка "Мельзавод" (в центр)</t>
  </si>
  <si>
    <t xml:space="preserve">3.3.299.                      </t>
  </si>
  <si>
    <t>Остановочный павильон ул. Подгорная остановка "Спортивная" ( в центр)</t>
  </si>
  <si>
    <t xml:space="preserve">3.3.300.                      </t>
  </si>
  <si>
    <t>Остановочный павильон ул. Правды остановка "Магазин №78" (из центра)</t>
  </si>
  <si>
    <t xml:space="preserve">3.3.301.                      </t>
  </si>
  <si>
    <t>Остановочный павильон ул. Правды остановка "СМУ-5" (в центр)</t>
  </si>
  <si>
    <t xml:space="preserve">3.3.302.                      </t>
  </si>
  <si>
    <t>Остановочный павильон ул. Спортивная остановка "Брест-Литовская" (в центр)</t>
  </si>
  <si>
    <t xml:space="preserve">3.3.303.                      </t>
  </si>
  <si>
    <t>Остановочный павильон ул. Спортивная остановка "Высокая" ( из центра)</t>
  </si>
  <si>
    <t xml:space="preserve">3.3.304.                      </t>
  </si>
  <si>
    <t>Остановочный павильон ул. Спортивная остановка "Котовского" (в центр)</t>
  </si>
  <si>
    <t xml:space="preserve">3.3.305.                      </t>
  </si>
  <si>
    <t>Остановочный павильон ул. Спортивная остановка "Окружная" (в центр)</t>
  </si>
  <si>
    <t xml:space="preserve">3.3.306.                      </t>
  </si>
  <si>
    <t>Остановочный павильон ул. Юрьевецкая остановка "Лесничество" (в центр)</t>
  </si>
  <si>
    <t xml:space="preserve">3.3.307.                      </t>
  </si>
  <si>
    <t>Остановочный павильон ул. Юрьевецкая остановка "Лесничество" (из центра)</t>
  </si>
  <si>
    <t xml:space="preserve">3.3.308.                      </t>
  </si>
  <si>
    <t>Остановочный павильон ул. Юрьевецкая остановка "Магазин №9" (из центра)</t>
  </si>
  <si>
    <t xml:space="preserve">3.3.309.                      </t>
  </si>
  <si>
    <t>Остановочный павильон ул. Юрьевецкая остановка "Рынок" (в центр)</t>
  </si>
  <si>
    <t xml:space="preserve">3.3.310.                      </t>
  </si>
  <si>
    <t>Остановочный павильон ул. Юрьевецкая остановка "Рынок" (из центра)</t>
  </si>
  <si>
    <t xml:space="preserve">3.3.311.                      </t>
  </si>
  <si>
    <t>Остановочный павильон ул. Юрьевецкая остановка "Трикотажная фабрика" (в центр)</t>
  </si>
  <si>
    <t xml:space="preserve">3.3.312.                      </t>
  </si>
  <si>
    <t>Остановочный павильон ул. Юрьевецкая остановка "Трикотажная фабрика" (из центра)</t>
  </si>
  <si>
    <t xml:space="preserve">Наименование имущества </t>
  </si>
  <si>
    <t>Остаточная  стоимость (руб.)</t>
  </si>
  <si>
    <t>2.5.94.</t>
  </si>
  <si>
    <t>2.5.95.</t>
  </si>
  <si>
    <t>2.5.96.</t>
  </si>
  <si>
    <t>2.5.97.</t>
  </si>
  <si>
    <t>2.5.98.</t>
  </si>
  <si>
    <t>2.5.99.</t>
  </si>
  <si>
    <t>47</t>
  </si>
  <si>
    <t>2.5.100.</t>
  </si>
  <si>
    <t>2.5.101.</t>
  </si>
  <si>
    <t>2.5.102.</t>
  </si>
  <si>
    <t>168</t>
  </si>
  <si>
    <t>161</t>
  </si>
  <si>
    <t>160</t>
  </si>
  <si>
    <t>2.5.103.</t>
  </si>
  <si>
    <t>51</t>
  </si>
  <si>
    <t>2.5.104.</t>
  </si>
  <si>
    <t>29</t>
  </si>
  <si>
    <t>2.5.105.</t>
  </si>
  <si>
    <t>169</t>
  </si>
  <si>
    <t>2.5.106.</t>
  </si>
  <si>
    <t>32</t>
  </si>
  <si>
    <t>2.5.107.</t>
  </si>
  <si>
    <t>105</t>
  </si>
  <si>
    <t>2.5.108.</t>
  </si>
  <si>
    <t>2.5.109.</t>
  </si>
  <si>
    <t>107</t>
  </si>
  <si>
    <t>27</t>
  </si>
  <si>
    <t>2.5.110</t>
  </si>
  <si>
    <t>87-б</t>
  </si>
  <si>
    <t>2.5.111.</t>
  </si>
  <si>
    <t>2.5.112.</t>
  </si>
  <si>
    <t xml:space="preserve">размещение здания скорой помощи. </t>
  </si>
  <si>
    <t>Дорога асф. пок. ул. Гагарина  1437  п.м.</t>
  </si>
  <si>
    <t>3.2.1.</t>
  </si>
  <si>
    <t>\</t>
  </si>
  <si>
    <t xml:space="preserve">Учреждение юстиции </t>
  </si>
  <si>
    <t>безв. польз.</t>
  </si>
  <si>
    <t>2.3.3.2.29.</t>
  </si>
  <si>
    <t>2.3.3.1.37.</t>
  </si>
  <si>
    <t xml:space="preserve">насосная станция </t>
  </si>
  <si>
    <t xml:space="preserve">наружная водопродная сеть к жилому дому </t>
  </si>
  <si>
    <t xml:space="preserve"> </t>
  </si>
  <si>
    <t>ул. Завокзальная, д.29а движимое имущество (Северная трибуна с подтрибунными помещениями)</t>
  </si>
  <si>
    <t>ул. Завокзальная, д.29а движимое имущество (Гостевая трибуна)</t>
  </si>
  <si>
    <t>ул. Завокзальная, д.29а движимое имущество (Южная трибуна)</t>
  </si>
  <si>
    <t xml:space="preserve">3.1.42.                      </t>
  </si>
  <si>
    <t xml:space="preserve">3.1.43.                      </t>
  </si>
  <si>
    <t xml:space="preserve">3.1.44.                      </t>
  </si>
  <si>
    <t xml:space="preserve">3.1.45.                      </t>
  </si>
  <si>
    <t xml:space="preserve">3.1.46.                      </t>
  </si>
  <si>
    <t xml:space="preserve">3.1.47.                      </t>
  </si>
  <si>
    <t xml:space="preserve">3.1.48.                      </t>
  </si>
  <si>
    <t xml:space="preserve">3.1.51.                      </t>
  </si>
  <si>
    <t xml:space="preserve">3.1.52.                      </t>
  </si>
  <si>
    <t>Право пользова-ния</t>
  </si>
  <si>
    <t>14а</t>
  </si>
  <si>
    <t>37:07:020516:12</t>
  </si>
  <si>
    <t>37:07:020516:16</t>
  </si>
  <si>
    <t>37:07:020516:17</t>
  </si>
  <si>
    <t>37:07:020516:13</t>
  </si>
  <si>
    <t>37:07:020516:10</t>
  </si>
  <si>
    <t>37:07:020516:9</t>
  </si>
  <si>
    <t>37:07:020516:8</t>
  </si>
  <si>
    <t>37:07:020516:14</t>
  </si>
  <si>
    <t>37:07:020516:11</t>
  </si>
  <si>
    <t>37:07:020516:15</t>
  </si>
  <si>
    <t>37:07:020516:18</t>
  </si>
  <si>
    <t>37:07:020516:19</t>
  </si>
  <si>
    <t>37:07:020516:22</t>
  </si>
  <si>
    <t>37:07:000000:1310</t>
  </si>
  <si>
    <t>37:25:040612:27</t>
  </si>
  <si>
    <t>37:25:040612:56</t>
  </si>
  <si>
    <t>37:25:020421:87</t>
  </si>
  <si>
    <t>37:25:020421:85</t>
  </si>
  <si>
    <t>37:25:020421:86</t>
  </si>
  <si>
    <t>37:25:030252:7</t>
  </si>
  <si>
    <t>37:25:030252:6</t>
  </si>
  <si>
    <t>37:25:020157:74</t>
  </si>
  <si>
    <t>37:25:010473:26</t>
  </si>
  <si>
    <t>37:25:020154:236</t>
  </si>
  <si>
    <t>37:25:020205:142</t>
  </si>
  <si>
    <t>37:25:040202:50</t>
  </si>
  <si>
    <t>37:25:040202:52</t>
  </si>
  <si>
    <t>37:25:040202:49</t>
  </si>
  <si>
    <t>37:25:040202:51</t>
  </si>
  <si>
    <t>37:25:040202:48</t>
  </si>
  <si>
    <t>37:25:020317:40</t>
  </si>
  <si>
    <t>37:25:020317:39</t>
  </si>
  <si>
    <t>37:25:030104:19</t>
  </si>
  <si>
    <t>37:25:030104:17</t>
  </si>
  <si>
    <t>37:25:030104:20</t>
  </si>
  <si>
    <t>37:25:030104:22</t>
  </si>
  <si>
    <t>37:25:030104:18</t>
  </si>
  <si>
    <t>37:25:020209:27</t>
  </si>
  <si>
    <t>37:25:020209:26</t>
  </si>
  <si>
    <t>37:25:020209:28</t>
  </si>
  <si>
    <t>37:25:020209:25</t>
  </si>
  <si>
    <t>37:25:030108:24</t>
  </si>
  <si>
    <t>37:25:020322:32</t>
  </si>
  <si>
    <t>37:00:000000:92</t>
  </si>
  <si>
    <t>37:25:000000:690</t>
  </si>
  <si>
    <t>37:25:000000:653</t>
  </si>
  <si>
    <t>37:25:000000:673</t>
  </si>
  <si>
    <t>37:25:000000:670</t>
  </si>
  <si>
    <t>37:25:000000:659</t>
  </si>
  <si>
    <t>37:25:000000:658</t>
  </si>
  <si>
    <t>37:25:000000:365</t>
  </si>
  <si>
    <t>37:25:000000:494</t>
  </si>
  <si>
    <t>37:25:000000:663</t>
  </si>
  <si>
    <t>37:25:000000:647</t>
  </si>
  <si>
    <t>37:25:000000:671</t>
  </si>
  <si>
    <t>37:25:000000:707</t>
  </si>
  <si>
    <t>37:25:000000:672</t>
  </si>
  <si>
    <t>37:25:020215:49</t>
  </si>
  <si>
    <t>37:25:000000:669</t>
  </si>
  <si>
    <t>37:25:000000:1306</t>
  </si>
  <si>
    <t>37:07:020516:21</t>
  </si>
  <si>
    <t>37:07:000000:1309</t>
  </si>
  <si>
    <t>37:07:020516:23</t>
  </si>
  <si>
    <t xml:space="preserve">Кадастровый номер </t>
  </si>
  <si>
    <t xml:space="preserve">Дата возникновения и прекращения права муниципальной собственности </t>
  </si>
  <si>
    <t xml:space="preserve">Реквизиты документов- оснований возникновения (прекращения) права муниципальной собственности </t>
  </si>
  <si>
    <t>Сведения об установленнных в отношении муниципального недвижимого имущества ограничениях (обременениях) с указанием основания и даты их возникновения и прекращения</t>
  </si>
  <si>
    <t xml:space="preserve">Кадастровая стоимость </t>
  </si>
  <si>
    <t>2.3.2.2.57.</t>
  </si>
  <si>
    <t>ООО "Водоканал - сервис"</t>
  </si>
  <si>
    <t xml:space="preserve"> жилая квартира </t>
  </si>
  <si>
    <t>2.8.89.</t>
  </si>
  <si>
    <t>здание общежиттие педагогического колледжа</t>
  </si>
  <si>
    <t xml:space="preserve">Агрегат 1Д1250-125а ДА304-400У-4МУ1 500кВт,                        </t>
  </si>
  <si>
    <t xml:space="preserve">Аквадистиллятор электрический АДЭ-15,                     </t>
  </si>
  <si>
    <t xml:space="preserve">Аппарат сварочный,                        </t>
  </si>
  <si>
    <t xml:space="preserve">Бочка квасная,               </t>
  </si>
  <si>
    <t xml:space="preserve">Вакуумный выключатель BB/TEL-10-125/1000,                    </t>
  </si>
  <si>
    <t xml:space="preserve">Вакуумный выключатель ВВ/TEL-10-125/1000-047ГВС,             </t>
  </si>
  <si>
    <t xml:space="preserve">Вентилятор ЦК-76-3к,                    </t>
  </si>
  <si>
    <t xml:space="preserve">Вентилятор ЦК-76-3к,                       </t>
  </si>
  <si>
    <t xml:space="preserve">Вертикально сверлильный станок 2C-132,           </t>
  </si>
  <si>
    <t xml:space="preserve">Вертикально-сверлильный станок 2в125,                </t>
  </si>
  <si>
    <t xml:space="preserve">Весы аналитические AF-R 220 CE,                       </t>
  </si>
  <si>
    <t xml:space="preserve">Весы лабораторные HJR-1200 CE технические,                         </t>
  </si>
  <si>
    <t xml:space="preserve">Весы электронные аналитические ЛВ 210-А, 210 гр,                       </t>
  </si>
  <si>
    <t xml:space="preserve">Виброплита VS 244 с двигателем,                         </t>
  </si>
  <si>
    <t xml:space="preserve">Выпрямитель сварочный ВД-360 с реост бал,                     </t>
  </si>
  <si>
    <t xml:space="preserve">Выпрямитель сварочный ВДМ-1203 BRIMA,                </t>
  </si>
  <si>
    <t xml:space="preserve">Газоанализатор "Хоббит-т" система соед дач-звездст,             </t>
  </si>
  <si>
    <t xml:space="preserve">Гидрант пожарный ул Желябова,                 </t>
  </si>
  <si>
    <t xml:space="preserve">Гидромолот D B50H,                      </t>
  </si>
  <si>
    <t xml:space="preserve">Грузовой ГАЗ-3302госрегзнак М249НУ 37,             </t>
  </si>
  <si>
    <t xml:space="preserve">Грузовой УАЗ-390944госрегзнак М149НУ 37,                 </t>
  </si>
  <si>
    <t xml:space="preserve">Грузовой УАЗ-390944госрегзнак М152НУ 37,                  </t>
  </si>
  <si>
    <t xml:space="preserve">Двигатель электрический 30квт 1500 об мин,                     </t>
  </si>
  <si>
    <t xml:space="preserve">Двигатель электрический 90 квт 3000об мин,                   </t>
  </si>
  <si>
    <t xml:space="preserve">Двигатель электрическийАО 2-92,                    </t>
  </si>
  <si>
    <t xml:space="preserve">Емкость для реагентов 10м3,    </t>
  </si>
  <si>
    <t xml:space="preserve">Задвижка d-200,               </t>
  </si>
  <si>
    <t xml:space="preserve">Задвижка d-200мм дренажная,              </t>
  </si>
  <si>
    <t xml:space="preserve">Задвижка d-250 на всасывающем трубопроводе,                      </t>
  </si>
  <si>
    <t xml:space="preserve">Задвижка d-500мм с элпривод,                 </t>
  </si>
  <si>
    <t xml:space="preserve">Задвижка d-600 на напорном трубопроводе с электроприводом,        </t>
  </si>
  <si>
    <t xml:space="preserve">Задвижка d-600 на напорном трубопроводе,                  </t>
  </si>
  <si>
    <t xml:space="preserve">Задвижка d-600мм на водороде,               </t>
  </si>
  <si>
    <t xml:space="preserve">Задвижка ДУ-400 на всасывающем трубопроводе,        </t>
  </si>
  <si>
    <t xml:space="preserve">Задвижка ДУ-400 на напорном трубопроводе,                        </t>
  </si>
  <si>
    <t xml:space="preserve">Задвижка ДУ-800 на входе в шахту,                  </t>
  </si>
  <si>
    <t xml:space="preserve">Задвижка ДУ800 на входе в шахту,                        </t>
  </si>
  <si>
    <t xml:space="preserve">Задвижка чугунная d-200 полн опор отст,                      </t>
  </si>
  <si>
    <t xml:space="preserve">Задвижка чугунная d-200 полн опор отст,                    </t>
  </si>
  <si>
    <t xml:space="preserve">Задвижка чугунная d-200,                        </t>
  </si>
  <si>
    <t xml:space="preserve">Задвижка чугунная d-200,                         </t>
  </si>
  <si>
    <t xml:space="preserve">Задвижка чугунная d-200,                       </t>
  </si>
  <si>
    <t xml:space="preserve">Задвижка чугунная d-600 на обвод линии,                </t>
  </si>
  <si>
    <t xml:space="preserve">Задвижка чугунная d-600мм долев,                    </t>
  </si>
  <si>
    <t xml:space="preserve">Задвижки d-200 полн опр отст,                      </t>
  </si>
  <si>
    <t xml:space="preserve">Задвижки d-200,                       </t>
  </si>
  <si>
    <t xml:space="preserve">Задвижки d-200, </t>
  </si>
  <si>
    <t xml:space="preserve">Задвижки d-200,                      </t>
  </si>
  <si>
    <t xml:space="preserve">Задвижки d-200,                   </t>
  </si>
  <si>
    <t xml:space="preserve">Задвижки d-200,                     </t>
  </si>
  <si>
    <t xml:space="preserve">Задвижки ДУ-200 полн опр отст,              </t>
  </si>
  <si>
    <t xml:space="preserve">Затвор "DENDOR" тип 017W DN 800 с редуктором,               </t>
  </si>
  <si>
    <t xml:space="preserve">Затвор "DENDOR" тип 017W DN 800 с редуктором,                  </t>
  </si>
  <si>
    <t xml:space="preserve">Затвор d-400мм на камере перек,                     </t>
  </si>
  <si>
    <t xml:space="preserve">Затвор d-400мм на камере перекл,                  </t>
  </si>
  <si>
    <t xml:space="preserve">Затвор d-500 на всасывающем трубопроводе,                   </t>
  </si>
  <si>
    <t xml:space="preserve">Затвор d-500 на всасывающем трубопроводе,                     </t>
  </si>
  <si>
    <t xml:space="preserve">Затвор d-500 на всасывающем трубопроводе,                         </t>
  </si>
  <si>
    <t xml:space="preserve">Затвор d-500 на всасывающем трубопроводе,                      </t>
  </si>
  <si>
    <t xml:space="preserve">Затвор d-500 на всасывающий водопровод,                      </t>
  </si>
  <si>
    <t xml:space="preserve">Затвор d-600 камера переключения,                    </t>
  </si>
  <si>
    <t xml:space="preserve">Затвор d-600 камера переключения,                       </t>
  </si>
  <si>
    <t xml:space="preserve">Затвор d-600 камера переключения,                     </t>
  </si>
  <si>
    <t xml:space="preserve">Затвор d-600 на всасывающем трубопроводе,                       </t>
  </si>
  <si>
    <t>Затвор d-600 на всасывающем трубопроводе,</t>
  </si>
  <si>
    <t xml:space="preserve">Затвор d-600 на всасывающем трубопроводе,                 </t>
  </si>
  <si>
    <t xml:space="preserve">Затвор d-600 на всасывающем трубопроводе,                      </t>
  </si>
  <si>
    <t xml:space="preserve">Затвор d-600,                          </t>
  </si>
  <si>
    <t xml:space="preserve">Затвор d-800 за резервуар 10000,     </t>
  </si>
  <si>
    <t xml:space="preserve">Затвор d-800 за резервуар 10000мкуб,              </t>
  </si>
  <si>
    <t xml:space="preserve">Затвор d-800 на всасывающем трубопроводе,            </t>
  </si>
  <si>
    <t xml:space="preserve">Затвор d-800 на всасывающем трубопроводе,                  </t>
  </si>
  <si>
    <t xml:space="preserve">Затвор диск пов межфланцевый Dn800,               </t>
  </si>
  <si>
    <t xml:space="preserve">Затвор диск поворотный KVANT Ду-600 Ру-10 с электроприводом,                    </t>
  </si>
  <si>
    <t xml:space="preserve">Затвор дискповоротный KVANT Ду-600 Ру-10 с электроприводом,                       </t>
  </si>
  <si>
    <t xml:space="preserve">Затвор ДУ-200 полн опор отст,                        </t>
  </si>
  <si>
    <t xml:space="preserve">Затвор пов диск ДУ500 с редуктором,       </t>
  </si>
  <si>
    <t xml:space="preserve">Затвор поворотный 017W ду-600 Ру10 с электроприводом,          </t>
  </si>
  <si>
    <t xml:space="preserve">Затвор поворотный Dendor ДУ-600 с электроприводом,                  </t>
  </si>
  <si>
    <t xml:space="preserve">Затвор поворотный ДУ-600 с электроприводом,                      </t>
  </si>
  <si>
    <t xml:space="preserve">Затвор поворотный межфланцевый д-600 Ру-10 с элприводом,                     </t>
  </si>
  <si>
    <t xml:space="preserve">Затвор поворотный межфланцевый д-600 Ру-10 с элприводом,                           </t>
  </si>
  <si>
    <t xml:space="preserve">Затвор чугунный d-600мм,                       </t>
  </si>
  <si>
    <t xml:space="preserve">Затвор чугунный d-600мм,                     </t>
  </si>
  <si>
    <t xml:space="preserve">Затвор/3 чуг d-600мм,                       </t>
  </si>
  <si>
    <t xml:space="preserve">Затвор/3 чуг d-600мм,                          </t>
  </si>
  <si>
    <t xml:space="preserve">Затвор/3 чуг d-600мм,                        </t>
  </si>
  <si>
    <t xml:space="preserve">Затвор/3 чуг d-600мм,                         </t>
  </si>
  <si>
    <t xml:space="preserve">Искатель трубопроводов ИТ-5,                     </t>
  </si>
  <si>
    <t xml:space="preserve">Камера КСО-272,                     </t>
  </si>
  <si>
    <t xml:space="preserve">Камера КСО-272,                         </t>
  </si>
  <si>
    <t xml:space="preserve">Камера КСО-366,                    </t>
  </si>
  <si>
    <t xml:space="preserve">Ковш-рыхлитель ЕК-18, V-0,6кубм, </t>
  </si>
  <si>
    <t xml:space="preserve">Колонка для электрической задвижки,                  </t>
  </si>
  <si>
    <t xml:space="preserve">Комплект вакуумного выключателя BB/TEL ячейки КСО-272,                      </t>
  </si>
  <si>
    <t xml:space="preserve">Комплект вакуумного выключателя BB/TEL-10-20-/1000,                    </t>
  </si>
  <si>
    <t xml:space="preserve">Комплект вакуумного выключателя BB/TEL-10-20/1000,                  </t>
  </si>
  <si>
    <t xml:space="preserve">Компьютер Cel 466мв-процес,               </t>
  </si>
  <si>
    <t xml:space="preserve">Компьютер в сборе,                      </t>
  </si>
  <si>
    <t xml:space="preserve">Компьютер в сборе/процес/АМД 64/2 GD DDR 2/250 GB 2/4                  </t>
  </si>
  <si>
    <t xml:space="preserve">Кондиционер Samsung,               </t>
  </si>
  <si>
    <t xml:space="preserve">Кондиционер SamsungAG 07 XA,                         </t>
  </si>
  <si>
    <t xml:space="preserve">Кондиционер TA-09 CS,                        </t>
  </si>
  <si>
    <t xml:space="preserve">Кондиционер TA-12 CS,                  </t>
  </si>
  <si>
    <t xml:space="preserve">Кондуктометр Анион 7020 портативный,                       </t>
  </si>
  <si>
    <t xml:space="preserve">Котел ЭПО-15 с датчиком и пультом управления,                     </t>
  </si>
  <si>
    <t xml:space="preserve">Кран балка ручная,                     </t>
  </si>
  <si>
    <t xml:space="preserve">Кран балка,                    </t>
  </si>
  <si>
    <t xml:space="preserve">Кран-балка 2т,                 </t>
  </si>
  <si>
    <t xml:space="preserve">Кран-балка-радиальная,                  </t>
  </si>
  <si>
    <t xml:space="preserve">Кран-балка,                   </t>
  </si>
  <si>
    <t xml:space="preserve">Кран-балка,                    </t>
  </si>
  <si>
    <t xml:space="preserve">легковой УАЗ 31512госрегзнак М867АТ 37,             </t>
  </si>
  <si>
    <t xml:space="preserve">Машина вакуумная КО-503В-2госрегзнак Н561АО 37,                    </t>
  </si>
  <si>
    <t xml:space="preserve">Машина вакуумная КО-503В-2госрегзнак Н562АО 37,                    </t>
  </si>
  <si>
    <t xml:space="preserve">Металлоискатель "Юниор-7245",                      </t>
  </si>
  <si>
    <t xml:space="preserve">Мобильнтелеф Nokia 1112 dark blic  без стоимости, </t>
  </si>
  <si>
    <t xml:space="preserve">Молоток отбойный Makita HM 1304,                     </t>
  </si>
  <si>
    <t xml:space="preserve">Монитор 17TFTACERL1717  без стоимости, </t>
  </si>
  <si>
    <t xml:space="preserve">Монитор Proview TFT17 UK-713  без стоимости, </t>
  </si>
  <si>
    <t xml:space="preserve">Монитор TFT-17 Samsung 740 N АЛS  без стоимости, </t>
  </si>
  <si>
    <t xml:space="preserve">Монтажно-тяговый механизм МТМ-3,216м,                    </t>
  </si>
  <si>
    <t xml:space="preserve">Насосd-2000*100 с электродвигателем,                      </t>
  </si>
  <si>
    <t xml:space="preserve">Насосd-3200*33 с электродвигателем,                     </t>
  </si>
  <si>
    <t xml:space="preserve">Насос ВК-12м воздуходув с электрическим двигателем,                  </t>
  </si>
  <si>
    <t xml:space="preserve">Насос ВК-12м воздуходув с электрическим двигтелем,                   </t>
  </si>
  <si>
    <t xml:space="preserve">Насос Д2500-62 с электродвигателем 250квт,              </t>
  </si>
  <si>
    <t xml:space="preserve">Насос Д2500-62 с электродвигателем 250квт,                   </t>
  </si>
  <si>
    <t xml:space="preserve">Насос Д2500-62 с электродвигателем 250квт,                    </t>
  </si>
  <si>
    <t xml:space="preserve">Насос Дd-3200*33 с электродвигателем,                 </t>
  </si>
  <si>
    <t xml:space="preserve">Насос Д-6308 НДВ с электрическим двигателем,                     </t>
  </si>
  <si>
    <t xml:space="preserve">Насос Д-630-908 НДВ с электрическим двигателем,                   </t>
  </si>
  <si>
    <t xml:space="preserve">Насос для сточ-массн сред СМ 150-125- с эл двигателем,                     </t>
  </si>
  <si>
    <t xml:space="preserve">Насос для сточных массн сред СМ125-80 с эл двигателем,                        </t>
  </si>
  <si>
    <t xml:space="preserve">Насос дренажный К 45 с электродвигателем,                    </t>
  </si>
  <si>
    <t xml:space="preserve">Насос дренажный К 45 с электродвигателем,                  </t>
  </si>
  <si>
    <t xml:space="preserve">Насос Иртыш 30 ПФ-0213,                     </t>
  </si>
  <si>
    <t xml:space="preserve">Насос К-180/40,                       </t>
  </si>
  <si>
    <t xml:space="preserve">Насос канализационный SEV808092251D "Grundfos",                  </t>
  </si>
  <si>
    <t xml:space="preserve">Насос консульный с электродвигателем к 20/30,                   </t>
  </si>
  <si>
    <t xml:space="preserve">Насос НД 1,0-100/10 К 14А,                   </t>
  </si>
  <si>
    <t xml:space="preserve">Насос погружной фекальный Иртыш ПФС 65/160 132-3/2-02,                 </t>
  </si>
  <si>
    <t xml:space="preserve">Насос СМ 450-125-315/4 с эл двигателем 37 квт,                       </t>
  </si>
  <si>
    <t xml:space="preserve">Насос ФГ 216/24,                  </t>
  </si>
  <si>
    <t xml:space="preserve">Насос фекальный СМ 150-125-315/4а с двигателем 37квт,                         </t>
  </si>
  <si>
    <t xml:space="preserve">Насос химический консольный Х-65-60-125 с двигат 3 кв,                </t>
  </si>
  <si>
    <t xml:space="preserve">Насос 4-НФ с электродвигателем А-71-4,                 </t>
  </si>
  <si>
    <t xml:space="preserve">Насосный агрегат Д-320-50 НСКОкружная,                         </t>
  </si>
  <si>
    <t xml:space="preserve">Насосный агрегат К 200-90-12 НС-ДХЗ,                  </t>
  </si>
  <si>
    <t xml:space="preserve">Насосный агрегат К-11-220,                     </t>
  </si>
  <si>
    <t xml:space="preserve">Насосный агрегат НД 1,0 160/10 К-14А,                    </t>
  </si>
  <si>
    <t xml:space="preserve">Насосный агрегат НД 2,5-630/6 К-14А,                </t>
  </si>
  <si>
    <t xml:space="preserve">Насосный агрегат НД 2,5-630/6 К-14А,                      </t>
  </si>
  <si>
    <t xml:space="preserve">Насосный агрегат СМ 100-65-200/4а,                       </t>
  </si>
  <si>
    <t xml:space="preserve">Насосный агрегат СМ-100-65-200/4а,                    </t>
  </si>
  <si>
    <t xml:space="preserve">Насс Д 315/71 А300/60,                     </t>
  </si>
  <si>
    <t xml:space="preserve">Низкотемпературная лабор печь SNOL-58/350Сушильный шкаф,                    </t>
  </si>
  <si>
    <t xml:space="preserve">Низкотемпературная лабор эл печьсушильн шкаф,                   </t>
  </si>
  <si>
    <t xml:space="preserve">Оснастка к фрезерному станку,                </t>
  </si>
  <si>
    <t xml:space="preserve">Осциллограф двухлучевой С 1-74,                      </t>
  </si>
  <si>
    <t xml:space="preserve">Охранно-пожарная сигнализация на ГВС-2,                 </t>
  </si>
  <si>
    <t xml:space="preserve">Передвижная мастерская 47951-0000010-35госрегзнак Н835 АО 37,                         </t>
  </si>
  <si>
    <t xml:space="preserve">Передвижная мастерская 47951-0000010-35госрегзнак Н836 АО 37,                      </t>
  </si>
  <si>
    <t xml:space="preserve">Передвижная мастерская 47951-0000010-35госрегзнак Н838АО 37,                </t>
  </si>
  <si>
    <t xml:space="preserve">Передвижная мастерская 47951-0000010-35 госрегзнак Н833АО 37,                   </t>
  </si>
  <si>
    <t xml:space="preserve">Передвижная мастерская 47951-0000010-35 госрегзнак Н834АО 37,                       </t>
  </si>
  <si>
    <t xml:space="preserve">Питатель воздушный ХКСкомпрессор,                         </t>
  </si>
  <si>
    <t xml:space="preserve">ПКП "Сигнал-20,        </t>
  </si>
  <si>
    <t xml:space="preserve">Подогреватель ПП2-9-7-2нержавейка,                </t>
  </si>
  <si>
    <t xml:space="preserve">Пожарная сигнализация и система оповещения,               </t>
  </si>
  <si>
    <t xml:space="preserve">Преобразоатель частоты мощностью 37квт мод П4-ТТПТ-80, </t>
  </si>
  <si>
    <t xml:space="preserve">Преобразователь част П4-ТТПТ-63,                    </t>
  </si>
  <si>
    <t xml:space="preserve">Преобразователь частоты мощностью 37квт мод П4-ТТПТ-80,                     </t>
  </si>
  <si>
    <t xml:space="preserve">Преобразователь частоты мощностью 75 квт П4-ТТЛТ-160-380-50,                    </t>
  </si>
  <si>
    <t xml:space="preserve">Преобразователь частоты П-4-ТТПТ100-380-02 с преобразвателем ,                     </t>
  </si>
  <si>
    <t xml:space="preserve">Преобразователь частоты П4-ТТПТ-125-380-50-02,                     </t>
  </si>
  <si>
    <t xml:space="preserve">Преобразователь частоты ПЧ-ТТПТ-100-380-50-05-УХЛ4,                    </t>
  </si>
  <si>
    <t xml:space="preserve">Преобразователь частоты ПЧ-ТТПТ-125-38050-04,                </t>
  </si>
  <si>
    <t xml:space="preserve">Преобразователь чатоты мощностью 75 квт П4-ТТЛТ-160-380-50,                   </t>
  </si>
  <si>
    <t xml:space="preserve">Прибор вакукумного фильтрования ПВФ-47/2 НПП,               </t>
  </si>
  <si>
    <t xml:space="preserve">Прибор вакуум фильтров ПВФ 35/2,                         </t>
  </si>
  <si>
    <t xml:space="preserve">Прибор вакуумного фильтрования ПВФ-47/2 НПП,                    </t>
  </si>
  <si>
    <t xml:space="preserve">Прибор обнаружения загазованности вод-кан колодцев,                       </t>
  </si>
  <si>
    <t xml:space="preserve">Прибор обнаружения загазованности водопроводных канализационных колод,                     </t>
  </si>
  <si>
    <t xml:space="preserve">Принтер Canon LBP-1120 с кабелем USB  без стоимости, </t>
  </si>
  <si>
    <t xml:space="preserve">прицеп У-4005госрегзнак 37 НМ4154,                         </t>
  </si>
  <si>
    <t xml:space="preserve">Спектрофотометр "Юнико" 1201,                      </t>
  </si>
  <si>
    <t xml:space="preserve">Спектрофотометр UNICO 1201,                      </t>
  </si>
  <si>
    <t xml:space="preserve">Станок сверлильный,                    </t>
  </si>
  <si>
    <t xml:space="preserve">станок токарный 1к-62,                         </t>
  </si>
  <si>
    <t xml:space="preserve">Станок трубогибочный ВМС-28,                 </t>
  </si>
  <si>
    <t xml:space="preserve">Станция обеззараживания воды МБЭ-150,                 </t>
  </si>
  <si>
    <t xml:space="preserve">Стерилизатор,                     </t>
  </si>
  <si>
    <t xml:space="preserve">Таль ручная 5т,                       </t>
  </si>
  <si>
    <t xml:space="preserve">Телефон "Панасоник",                         </t>
  </si>
  <si>
    <t xml:space="preserve">Телефон Nokia 1110  без стоимости, </t>
  </si>
  <si>
    <t xml:space="preserve">Термостат ТСО-1/80 СПУ,                          </t>
  </si>
  <si>
    <t xml:space="preserve">Тиристорное возбуд устройство ТВУ СД-2 6000,                       </t>
  </si>
  <si>
    <t xml:space="preserve">Токарно-винторезный станок СТ1м-63,                       </t>
  </si>
  <si>
    <t xml:space="preserve">Токарный станок 16к20,                     </t>
  </si>
  <si>
    <t xml:space="preserve">Трактор К-701госрегзнак 37 НМ4172,              </t>
  </si>
  <si>
    <t xml:space="preserve">Туалетная кабина с комплектом водоснабжения,                       </t>
  </si>
  <si>
    <t xml:space="preserve">Универсально-фрезерный станок ФС-250-02,                       </t>
  </si>
  <si>
    <t xml:space="preserve">Универсальный вертикальный сверлильный станок 2н135,                        </t>
  </si>
  <si>
    <t xml:space="preserve">Холодильник "Полюс",                  </t>
  </si>
  <si>
    <t xml:space="preserve">Холодильник "Полюс",             </t>
  </si>
  <si>
    <t xml:space="preserve">Центробежный насос К 45/55,           </t>
  </si>
  <si>
    <t xml:space="preserve">Частотный преобразователь ATV31HU30N4A,                 </t>
  </si>
  <si>
    <t xml:space="preserve">Частотный преобразователь ATV31HU30N4A,                </t>
  </si>
  <si>
    <t xml:space="preserve">Шкаф для одежды,                 </t>
  </si>
  <si>
    <t xml:space="preserve">Шкаф снол 3,5*3,5*3,5 5/3,                  </t>
  </si>
  <si>
    <t xml:space="preserve">Щит СУ-95,               </t>
  </si>
  <si>
    <t xml:space="preserve">Щит управления насосами,                </t>
  </si>
  <si>
    <t xml:space="preserve">Экскаватор EU-423госрегзнак 37 НМ4161,                </t>
  </si>
  <si>
    <t xml:space="preserve">Экскаватор ЕК 18-20Бгосрегзнак 37 НВ4569,                      </t>
  </si>
  <si>
    <t xml:space="preserve">Экскаватор ЕК 18-20Бгосрегзнак 37 НВ4597,                      </t>
  </si>
  <si>
    <t xml:space="preserve">Экскаватор ЭО-3322Дгосрегзнак 37 НМ4175,                      </t>
  </si>
  <si>
    <t xml:space="preserve">Эл кранбалки,                       </t>
  </si>
  <si>
    <t xml:space="preserve">Электрический насос 110-65-200,                      </t>
  </si>
  <si>
    <t xml:space="preserve">Электрический тельфер,                         </t>
  </si>
  <si>
    <t xml:space="preserve">Электропечь лабораторная SNOL 72/1100,                       </t>
  </si>
  <si>
    <t xml:space="preserve">Электропривод "DENDOR" QТ400-05,                       </t>
  </si>
  <si>
    <t xml:space="preserve">Электропривод "DENDOR" QТ400-05,                         </t>
  </si>
  <si>
    <t xml:space="preserve">Электропривод QT-400-05 ДУ 600,                </t>
  </si>
  <si>
    <t xml:space="preserve">Электропривод QT-400-05 ДУ 600,                        </t>
  </si>
  <si>
    <t xml:space="preserve">Электропривод QT-400-05 ДУ 600,                   </t>
  </si>
  <si>
    <t xml:space="preserve">Электропривод QT-400-05 ДУ 600,           </t>
  </si>
  <si>
    <t xml:space="preserve">Электропривод QT-400-05 ДУ 600,                     </t>
  </si>
  <si>
    <t xml:space="preserve">Электроталь ТЭ-320,                         </t>
  </si>
  <si>
    <t xml:space="preserve">Электроталь,                     </t>
  </si>
  <si>
    <t xml:space="preserve">Электротельфер,                        </t>
  </si>
  <si>
    <t xml:space="preserve">Электротельфер,                    </t>
  </si>
  <si>
    <t xml:space="preserve">Электротельфер,                     </t>
  </si>
  <si>
    <t xml:space="preserve">Элетроотопительный прибор ЭПО-1 24 "Warmos",                        </t>
  </si>
  <si>
    <t xml:space="preserve">Элетроотопительный прибор ЭПО-1-12 "Warmos",                    </t>
  </si>
  <si>
    <t xml:space="preserve">Элетроотопительный прибор ЭПО-1-24 "Warmos",                   </t>
  </si>
  <si>
    <t xml:space="preserve">Вагон строит б/уул Боровая, д2,                       </t>
  </si>
  <si>
    <t>37:25:000000:136</t>
  </si>
  <si>
    <t>2.5.230</t>
  </si>
  <si>
    <t>размещение нежилого здания</t>
  </si>
  <si>
    <t>2.5.229</t>
  </si>
  <si>
    <t>37:25:040611:412</t>
  </si>
  <si>
    <t>2.5.228</t>
  </si>
  <si>
    <t>37:25:040611:413</t>
  </si>
  <si>
    <t>2.5.227</t>
  </si>
  <si>
    <t>37:25:000000:770</t>
  </si>
  <si>
    <t xml:space="preserve"> размещение нежилого здания </t>
  </si>
  <si>
    <t>Устининская</t>
  </si>
  <si>
    <t>1а</t>
  </si>
  <si>
    <t>2.5.225</t>
  </si>
  <si>
    <t xml:space="preserve"> 37:25:040612:64</t>
  </si>
  <si>
    <t>размещение сооружения – комплекс водозаборных сооружений</t>
  </si>
  <si>
    <t>2.5.226</t>
  </si>
  <si>
    <t>№ 37-37-05/277/2013-202</t>
  </si>
  <si>
    <t> 14.10.2013</t>
  </si>
  <si>
    <t>37:25:040611:412-37/005/2017-1</t>
  </si>
  <si>
    <t>37:25:040611:413-37/005/2017-1</t>
  </si>
  <si>
    <t>37:25:000000:770-37/005/2017-1</t>
  </si>
  <si>
    <t> 26.06.2017</t>
  </si>
  <si>
    <t>37:25:040612:64-37/005/2017-1</t>
  </si>
  <si>
    <t>37-37-05/072/2011-414</t>
  </si>
  <si>
    <t>2.5.221.</t>
  </si>
  <si>
    <t>37:25:030108:37</t>
  </si>
  <si>
    <t>37:25:030108:37-37/005/2018-5</t>
  </si>
  <si>
    <t>№ 37:25:030108:37-37/005/2017-3  от 03.07.2017  (Аренда (в том числе, субаренда)</t>
  </si>
  <si>
    <t>2.5.219.</t>
  </si>
  <si>
    <t>37:25:030108:38</t>
  </si>
  <si>
    <t>37:25:030108:38-37/005/2018-5</t>
  </si>
  <si>
    <t>№ 37:25:030108:38-37/005/2017-3  от 03.07.2017  (Аренда (в том числе, субаренда))</t>
  </si>
  <si>
    <t>2.5.222.</t>
  </si>
  <si>
    <t>37:25:030108:36</t>
  </si>
  <si>
    <t>37:25:030108:36-37/005/2018-5</t>
  </si>
  <si>
    <t>37:25:030108:36-37/005/2017-3  от 03.07.2017  (Аренда (в том числе, субаренда))</t>
  </si>
  <si>
    <t>37:25:020406:13-37/005/2018-3</t>
  </si>
  <si>
    <t>Тарутихинская</t>
  </si>
  <si>
    <t>2.5.224</t>
  </si>
  <si>
    <t>37:25:020406:13</t>
  </si>
  <si>
    <t>автодром</t>
  </si>
  <si>
    <t>Кинешемский район, г. Наволоки,</t>
  </si>
  <si>
    <t>уч. 5</t>
  </si>
  <si>
    <t>уч. 7</t>
  </si>
  <si>
    <t>уч. 8</t>
  </si>
  <si>
    <t>уч. 9</t>
  </si>
  <si>
    <t>уч. 11</t>
  </si>
  <si>
    <t>уч. 12</t>
  </si>
  <si>
    <t>уч. 13</t>
  </si>
  <si>
    <t>уч. 14</t>
  </si>
  <si>
    <t>уч. 15</t>
  </si>
  <si>
    <t>уч. 16</t>
  </si>
  <si>
    <t>уч. 18</t>
  </si>
  <si>
    <t>уч. 22</t>
  </si>
  <si>
    <t>уч. 24</t>
  </si>
  <si>
    <t>уч. 27</t>
  </si>
  <si>
    <t>уч. 31</t>
  </si>
  <si>
    <t>уч. 32</t>
  </si>
  <si>
    <t>уч. 33</t>
  </si>
  <si>
    <t>уч. 34</t>
  </si>
  <si>
    <t>уч. 35</t>
  </si>
  <si>
    <t>уч. 37</t>
  </si>
  <si>
    <t>уч. 39</t>
  </si>
  <si>
    <t>уч. 40</t>
  </si>
  <si>
    <t>уч. 42</t>
  </si>
  <si>
    <t>уч. 45</t>
  </si>
  <si>
    <t>уч. 46</t>
  </si>
  <si>
    <t>уч. 47</t>
  </si>
  <si>
    <t>уч. 48</t>
  </si>
  <si>
    <t>уч. 49</t>
  </si>
  <si>
    <t>уч.4</t>
  </si>
  <si>
    <t>2.5.115</t>
  </si>
  <si>
    <t>2.5.116</t>
  </si>
  <si>
    <t>уч.6</t>
  </si>
  <si>
    <t>2.5.117</t>
  </si>
  <si>
    <t>2.5.118</t>
  </si>
  <si>
    <t>2.5.119</t>
  </si>
  <si>
    <t>2.5.120</t>
  </si>
  <si>
    <t>уч.10</t>
  </si>
  <si>
    <t>2.5.121</t>
  </si>
  <si>
    <t>2.5.122</t>
  </si>
  <si>
    <t>2.5.123</t>
  </si>
  <si>
    <t>2.5.124</t>
  </si>
  <si>
    <t>2.5.125</t>
  </si>
  <si>
    <t>2.5.126</t>
  </si>
  <si>
    <t>2.5.127</t>
  </si>
  <si>
    <t>2.5.128</t>
  </si>
  <si>
    <t>уч.21</t>
  </si>
  <si>
    <t>2.5.129</t>
  </si>
  <si>
    <t>2.5.130</t>
  </si>
  <si>
    <t>2.5.131</t>
  </si>
  <si>
    <t>2.5.132</t>
  </si>
  <si>
    <t>2.5.133</t>
  </si>
  <si>
    <t>2.5.135</t>
  </si>
  <si>
    <t>2.5.136</t>
  </si>
  <si>
    <t>2.5.137</t>
  </si>
  <si>
    <t>2.5.138</t>
  </si>
  <si>
    <t>2.5.139</t>
  </si>
  <si>
    <t>2.5.140</t>
  </si>
  <si>
    <t>2.5.141</t>
  </si>
  <si>
    <t>2.5.142</t>
  </si>
  <si>
    <t>2.5.143</t>
  </si>
  <si>
    <t>2.5.144</t>
  </si>
  <si>
    <t>2.5.145</t>
  </si>
  <si>
    <t>2.5.146</t>
  </si>
  <si>
    <t>2.5.147</t>
  </si>
  <si>
    <t>2.5.148</t>
  </si>
  <si>
    <t>2.5.149</t>
  </si>
  <si>
    <t>2.5.150</t>
  </si>
  <si>
    <t>2.5.151</t>
  </si>
  <si>
    <t>2.5.152</t>
  </si>
  <si>
    <t>2.5.153</t>
  </si>
  <si>
    <t>2.5.155</t>
  </si>
  <si>
    <t>2.5.156</t>
  </si>
  <si>
    <t>2.5.157</t>
  </si>
  <si>
    <t>2.5.159</t>
  </si>
  <si>
    <t>2.5.160</t>
  </si>
  <si>
    <t>2.5.161</t>
  </si>
  <si>
    <t>уч.23</t>
  </si>
  <si>
    <t>уч.43</t>
  </si>
  <si>
    <t>уч.50</t>
  </si>
  <si>
    <t>уч. 51</t>
  </si>
  <si>
    <t>уч. 52</t>
  </si>
  <si>
    <t>уч. 53</t>
  </si>
  <si>
    <t>уч. 57</t>
  </si>
  <si>
    <t>уч. 58</t>
  </si>
  <si>
    <t>уч. 59</t>
  </si>
  <si>
    <t>уч. 62</t>
  </si>
  <si>
    <t>уч. 64</t>
  </si>
  <si>
    <t>уч. 66</t>
  </si>
  <si>
    <t>уч.72</t>
  </si>
  <si>
    <t>2.5.162</t>
  </si>
  <si>
    <t>уч.76</t>
  </si>
  <si>
    <t>уч.77</t>
  </si>
  <si>
    <t>уч.78</t>
  </si>
  <si>
    <t>уч.91</t>
  </si>
  <si>
    <t>уч.92</t>
  </si>
  <si>
    <t>уч.93</t>
  </si>
  <si>
    <t>уч.94</t>
  </si>
  <si>
    <t>уч.95</t>
  </si>
  <si>
    <t>уч.96</t>
  </si>
  <si>
    <t>уч.97</t>
  </si>
  <si>
    <t>уч.98</t>
  </si>
  <si>
    <t>уч.99</t>
  </si>
  <si>
    <t>уч.100</t>
  </si>
  <si>
    <t>уч.101</t>
  </si>
  <si>
    <t>уч.102</t>
  </si>
  <si>
    <t>уч.103</t>
  </si>
  <si>
    <t>2.5.164</t>
  </si>
  <si>
    <t>2.5.165</t>
  </si>
  <si>
    <t>2.5.166</t>
  </si>
  <si>
    <t>2.5.174</t>
  </si>
  <si>
    <t>2.5.175</t>
  </si>
  <si>
    <t>2.5.176</t>
  </si>
  <si>
    <t>2.5.177</t>
  </si>
  <si>
    <t>2.5.178</t>
  </si>
  <si>
    <t>2.5.179</t>
  </si>
  <si>
    <t>2.5.180</t>
  </si>
  <si>
    <t>2.5.181</t>
  </si>
  <si>
    <t>2.5.182</t>
  </si>
  <si>
    <t>2.5.183</t>
  </si>
  <si>
    <t>2.5.184</t>
  </si>
  <si>
    <t>2.5.185</t>
  </si>
  <si>
    <t>2.5.186</t>
  </si>
  <si>
    <t>2.5.187</t>
  </si>
  <si>
    <t>2.5.188</t>
  </si>
  <si>
    <t>2.5.189</t>
  </si>
  <si>
    <t>2.5.190</t>
  </si>
  <si>
    <t>2.5.191</t>
  </si>
  <si>
    <t>уч.106</t>
  </si>
  <si>
    <t>уч.108</t>
  </si>
  <si>
    <t>уч.109</t>
  </si>
  <si>
    <t>уч.110</t>
  </si>
  <si>
    <t>уч.111</t>
  </si>
  <si>
    <t>уч.113</t>
  </si>
  <si>
    <t>2.5.193</t>
  </si>
  <si>
    <t>уч.114</t>
  </si>
  <si>
    <t>уч.115</t>
  </si>
  <si>
    <t>уч.116</t>
  </si>
  <si>
    <t>уч.117</t>
  </si>
  <si>
    <t>уч.118</t>
  </si>
  <si>
    <t>уч.120</t>
  </si>
  <si>
    <t>2.5.194</t>
  </si>
  <si>
    <t>2.5.195</t>
  </si>
  <si>
    <t>2.5.196</t>
  </si>
  <si>
    <t>2.5.197</t>
  </si>
  <si>
    <t>2.5.198</t>
  </si>
  <si>
    <t>2.5.199</t>
  </si>
  <si>
    <t>2.5.204</t>
  </si>
  <si>
    <t>уч.126</t>
  </si>
  <si>
    <t>уч.127</t>
  </si>
  <si>
    <t>уч.128</t>
  </si>
  <si>
    <t>уч.129</t>
  </si>
  <si>
    <t>2.5.205</t>
  </si>
  <si>
    <t>2.5.206</t>
  </si>
  <si>
    <t>2.5.207</t>
  </si>
  <si>
    <t>2.5.208</t>
  </si>
  <si>
    <t>уч.130</t>
  </si>
  <si>
    <t>уч.131</t>
  </si>
  <si>
    <t>уч.132</t>
  </si>
  <si>
    <t>уч.133</t>
  </si>
  <si>
    <t>уч.135</t>
  </si>
  <si>
    <t>уч.136</t>
  </si>
  <si>
    <t>2.5.209</t>
  </si>
  <si>
    <t>2.5.210</t>
  </si>
  <si>
    <t>2.5.211</t>
  </si>
  <si>
    <t>2.5.212</t>
  </si>
  <si>
    <t>2.5.213</t>
  </si>
  <si>
    <t>2.5.216</t>
  </si>
  <si>
    <t>уч.140</t>
  </si>
  <si>
    <t>2.5.215</t>
  </si>
  <si>
    <t>уч.139</t>
  </si>
  <si>
    <t>37:07:020105:353</t>
  </si>
  <si>
    <t>37:07:020105:354</t>
  </si>
  <si>
    <t>37:07:020105:355</t>
  </si>
  <si>
    <t>37:07020105:356</t>
  </si>
  <si>
    <t>37:07:020105:357</t>
  </si>
  <si>
    <t>37:07:020105:358</t>
  </si>
  <si>
    <t>37:07:020105:359</t>
  </si>
  <si>
    <t>37:07:020105:360</t>
  </si>
  <si>
    <t>37:07:020105:361</t>
  </si>
  <si>
    <t>37:07:020105:362</t>
  </si>
  <si>
    <t>37:07:020105:363</t>
  </si>
  <si>
    <t>37:07:020105:364</t>
  </si>
  <si>
    <t>37:07:020105:365</t>
  </si>
  <si>
    <t>37:07:020105:367</t>
  </si>
  <si>
    <t>37:07:020105:370</t>
  </si>
  <si>
    <t>37:07:020105:371</t>
  </si>
  <si>
    <t>37:07:020105:372</t>
  </si>
  <si>
    <t>37:07:020105:373</t>
  </si>
  <si>
    <t>37:07:020105:376</t>
  </si>
  <si>
    <t>37:07:020105:380</t>
  </si>
  <si>
    <t>37:07:020105:381</t>
  </si>
  <si>
    <t>37:07:020105:382</t>
  </si>
  <si>
    <t>37:07:020105:383</t>
  </si>
  <si>
    <t>37:07:020105:384</t>
  </si>
  <si>
    <t>37:07:020105:386</t>
  </si>
  <si>
    <t>37:07:020105:388</t>
  </si>
  <si>
    <t>37:07:020105:389</t>
  </si>
  <si>
    <t>37:07:020105:391</t>
  </si>
  <si>
    <t>37:07:020105:392</t>
  </si>
  <si>
    <t>37:07:020105:394</t>
  </si>
  <si>
    <t>37:07:020105:395</t>
  </si>
  <si>
    <t>37:07:020105:396</t>
  </si>
  <si>
    <t>37:07:020105:397</t>
  </si>
  <si>
    <t>37:07:020105:398</t>
  </si>
  <si>
    <t>37:07:020105:399</t>
  </si>
  <si>
    <t>37:07:020105:400</t>
  </si>
  <si>
    <t>37:07:020105:401</t>
  </si>
  <si>
    <t>37:07:020105:402</t>
  </si>
  <si>
    <t>37:07:020105:406</t>
  </si>
  <si>
    <t>37:07:020105:407</t>
  </si>
  <si>
    <t>37:07:020105:408</t>
  </si>
  <si>
    <t>37:07:020105:411</t>
  </si>
  <si>
    <t>37:07:020105:413</t>
  </si>
  <si>
    <t>37:07:020105:415</t>
  </si>
  <si>
    <t>37:07:020105:421</t>
  </si>
  <si>
    <t>37:07:020105:425</t>
  </si>
  <si>
    <t>37:07:020105:426</t>
  </si>
  <si>
    <t>37:07:020105:427</t>
  </si>
  <si>
    <t>37:07:020105:440</t>
  </si>
  <si>
    <t>37:07:020105:441</t>
  </si>
  <si>
    <t>37:07:020105:442</t>
  </si>
  <si>
    <t>37:07:020105:443</t>
  </si>
  <si>
    <t>37:07:020105:444</t>
  </si>
  <si>
    <t>37:07:020105:445</t>
  </si>
  <si>
    <t>37:07:020105:446</t>
  </si>
  <si>
    <t>37:07:020105:447</t>
  </si>
  <si>
    <t>37:07:020105:448</t>
  </si>
  <si>
    <t>37:07:020105:449</t>
  </si>
  <si>
    <t>37:07:020105:450</t>
  </si>
  <si>
    <t>37:07:020105:451</t>
  </si>
  <si>
    <t>37:07:020105:452</t>
  </si>
  <si>
    <t>37:07:020105:455</t>
  </si>
  <si>
    <t>37:07:020105:457</t>
  </si>
  <si>
    <t>37:07:020105:458</t>
  </si>
  <si>
    <t>37:07:020105:459</t>
  </si>
  <si>
    <t>37:07:020105:460</t>
  </si>
  <si>
    <t>37:07:020105:462</t>
  </si>
  <si>
    <t>37:07:020105:463</t>
  </si>
  <si>
    <t>37:07:020105:464</t>
  </si>
  <si>
    <t>37:07:020105:465</t>
  </si>
  <si>
    <t>37:07:020105:466</t>
  </si>
  <si>
    <t>37:07:020105:467</t>
  </si>
  <si>
    <t>37:07:020105:469</t>
  </si>
  <si>
    <t>37:07:020105:475</t>
  </si>
  <si>
    <t>37:07:020105:476</t>
  </si>
  <si>
    <t>37:07:020105:477</t>
  </si>
  <si>
    <t>37:07:020105:478</t>
  </si>
  <si>
    <t>37:07:020105:479</t>
  </si>
  <si>
    <t>37:07:020105:480</t>
  </si>
  <si>
    <t>37:07:020105:481</t>
  </si>
  <si>
    <t>37:07:020105:482</t>
  </si>
  <si>
    <t>37:07:020105:484</t>
  </si>
  <si>
    <t>37:07:020105:485</t>
  </si>
  <si>
    <t>37:07:020105:488</t>
  </si>
  <si>
    <t>37:07:020105:489</t>
  </si>
  <si>
    <t>37-37/005-37/020/001/2015-2138/1</t>
  </si>
  <si>
    <t>37-37/005-37/020/001/2015-2047/1</t>
  </si>
  <si>
    <t>37-37/005-37/020/001/2015-2048/1</t>
  </si>
  <si>
    <t>37-37/005-37/020/001/2015-2049/1</t>
  </si>
  <si>
    <t>37-37/005-37/020/001/2015-2051/1</t>
  </si>
  <si>
    <t>37-37/005-37/020/001/2015-2053/1</t>
  </si>
  <si>
    <t>37-37/005-37/020/001/2015-2055/1</t>
  </si>
  <si>
    <t>37-37/005-37/020/001/2015-2057/1</t>
  </si>
  <si>
    <t>37-37/005-37/020/001/2015-2060/1</t>
  </si>
  <si>
    <t>37-37/005-37/020/001/2015-2062/1</t>
  </si>
  <si>
    <t>37-37/005-37/020/001/2015-2065/1</t>
  </si>
  <si>
    <t>37-37/005-37/020/001/2015-2066/1</t>
  </si>
  <si>
    <t>37-37/005-37/020/001/2015-2067/1</t>
  </si>
  <si>
    <t>37-37/005-37/020/001/2015-2068/1</t>
  </si>
  <si>
    <t>37-37/005-37/020/001/2015-2070/1</t>
  </si>
  <si>
    <t>37-37/005-37/020/001/2015-2076/1</t>
  </si>
  <si>
    <t>37-37/005-37/020/001/2015-2074/1</t>
  </si>
  <si>
    <t>37-37/005-37/020/001/2015-2078/1</t>
  </si>
  <si>
    <t>37-37/005-37/020/001/2015-2081/1</t>
  </si>
  <si>
    <t>37-37/005-37/020/001/2015-2085/1</t>
  </si>
  <si>
    <t>37-37/005-37/020/001/2015-2042/1</t>
  </si>
  <si>
    <t>37-37/005-37/020/001/2015-2043/1</t>
  </si>
  <si>
    <t>37-37/005-37/020/001/2015-2044/1</t>
  </si>
  <si>
    <t>37-37/005-37/020/001/2015-2046/1</t>
  </si>
  <si>
    <t>37-37/005-37/020/001/2015-2050/1</t>
  </si>
  <si>
    <t>37-37/005-37/020/001/2015-2054/1</t>
  </si>
  <si>
    <t>37-37/005-37/020/001/2015-2058/1</t>
  </si>
  <si>
    <t>37-37/005-37/020/001/2015-2059/1</t>
  </si>
  <si>
    <t>37-37/005-37/020/001/2015-2063/1</t>
  </si>
  <si>
    <t>37-37/005-37/020/001/2015-2064/1</t>
  </si>
  <si>
    <t>37-37/005-37/020/001/2015-2075/1</t>
  </si>
  <si>
    <t>37-37/005-37/020/001/2015-2077/1</t>
  </si>
  <si>
    <t>37-37/005-37/020/001/2015-2079/1</t>
  </si>
  <si>
    <t>37-37/005-37/020/001/2015-2080/1</t>
  </si>
  <si>
    <t>37-37/005-37/020/001/2015-2082/1</t>
  </si>
  <si>
    <t>37-37/005-37/020/001/2015-2084/1</t>
  </si>
  <si>
    <t>37-37/005-37/020/001/2015-2086/1</t>
  </si>
  <si>
    <t>37-37/005-37/020/001/2015-2087/1</t>
  </si>
  <si>
    <t>37-37/005-37/020/001/2015-2088/1</t>
  </si>
  <si>
    <t>37-37/005-37/020/001/2015-2110/1</t>
  </si>
  <si>
    <t>37-37/005-37/020/001/2015-2112/1</t>
  </si>
  <si>
    <t>37-37/005-37/020/001/2015-2116/1</t>
  </si>
  <si>
    <t>37-37/005-37/020/001/2015-2123/1</t>
  </si>
  <si>
    <t>37-37/005-37/012/003/2015-1361/1</t>
  </si>
  <si>
    <t>37-37/005-37/012/003/2015-1363/1</t>
  </si>
  <si>
    <t>37-37/005-37/012/003/2015-1369/1</t>
  </si>
  <si>
    <t>37-37/005-37/012/003/2015-1373/1</t>
  </si>
  <si>
    <t>37-37/005-37/012/003/2015-1374/1</t>
  </si>
  <si>
    <t>37-37/005-37/012/003/2015-1375/1</t>
  </si>
  <si>
    <t>37-37/005-37/020/001/2015-2113/1</t>
  </si>
  <si>
    <t>37-37/005-37/020/001/2015-2115/1</t>
  </si>
  <si>
    <t>37-37/005-37/020/001/2015-2118/1</t>
  </si>
  <si>
    <t>37-37/005-37/020/001/2015-2122/1</t>
  </si>
  <si>
    <t>37-37/005-37/020/001/2015-2124/1</t>
  </si>
  <si>
    <t>37-37/005-37/020/001/2015-2126/1</t>
  </si>
  <si>
    <t>37-37/005-37/020/001/2015-2128/1</t>
  </si>
  <si>
    <t>37-37/005-37/012/003/2015-1378/1</t>
  </si>
  <si>
    <t>37-37/005-37/012/003/2015-1379/1</t>
  </si>
  <si>
    <t>37-37/005-37/012/003/2015-1380/1</t>
  </si>
  <si>
    <t>37-37/005-37/012/003/2015-1381/1</t>
  </si>
  <si>
    <t>37-37/005-37/012/003/2015-1382/1</t>
  </si>
  <si>
    <t>37-37/005-37/012/003/2015-1383/1</t>
  </si>
  <si>
    <t>37-37/005-37/012/003/2015-1386/1</t>
  </si>
  <si>
    <t>37-37/005-37/012/003/2015-1388/1</t>
  </si>
  <si>
    <t>37-37/005-37/012/003/2015-1389/1</t>
  </si>
  <si>
    <t>37-37/005-37/012/003/2015-1390/1</t>
  </si>
  <si>
    <t>37-37/005-37/012/003/2015-1391/1</t>
  </si>
  <si>
    <t>37-37/005-37/012/003/2015-1393/1</t>
  </si>
  <si>
    <t>37-37/005-37/012/003/2015-1394/1</t>
  </si>
  <si>
    <t>37-37/005-37/020/001/2015-2096/1</t>
  </si>
  <si>
    <t>37-37/005-37/020/001/2015-2101/1</t>
  </si>
  <si>
    <t>37-37/005-37/020/001/2015-2104/1</t>
  </si>
  <si>
    <t>37-37/005-37/020/001/2015-2111/1</t>
  </si>
  <si>
    <t>37-37/005-37/020/001/2015-2140/1</t>
  </si>
  <si>
    <t>37-37/005-37/020/001/2015-2141/1</t>
  </si>
  <si>
    <t>37-37/005-37/020/001/2015-2143/1</t>
  </si>
  <si>
    <t>37-37/005-37/020/001/2015-2144/1</t>
  </si>
  <si>
    <t>37-37/005-37/020/001/2015-2145/1</t>
  </si>
  <si>
    <t>37-37/005-37/020/001/2015-2146/1</t>
  </si>
  <si>
    <t>37-37/005-37/020/001/2015-2129/1</t>
  </si>
  <si>
    <t>37-37/005-37/020/001/2015-2130/1</t>
  </si>
  <si>
    <t>37-37/005-37/020/001/2015-2132/1</t>
  </si>
  <si>
    <t>37-37/005-37/020/001/2015-2133/1</t>
  </si>
  <si>
    <t>37-37/005-37/020/001/2015-2136/1</t>
  </si>
  <si>
    <t>для малоэтажной застройки</t>
  </si>
  <si>
    <t>10-а</t>
  </si>
  <si>
    <t>37:25:020322:2</t>
  </si>
  <si>
    <t>37:25:020322:2-37/005/2017-1</t>
  </si>
  <si>
    <t>37:25:030108:1</t>
  </si>
  <si>
    <t>37:25:030108:1-37/005/2017-1</t>
  </si>
  <si>
    <t>27.12.2017  </t>
  </si>
  <si>
    <t>37:25:030101:78</t>
  </si>
  <si>
    <t xml:space="preserve"> размещение объектов, предназначенных для обеспечения обороны и безопасности</t>
  </si>
  <si>
    <t xml:space="preserve">размещение гаража </t>
  </si>
  <si>
    <t>размещение бани</t>
  </si>
  <si>
    <t xml:space="preserve">Тарабин П.В. </t>
  </si>
  <si>
    <t xml:space="preserve">Смагин С.Н. , Ковриго В.Н. </t>
  </si>
  <si>
    <t>размещение ЦТП № 1</t>
  </si>
  <si>
    <t>размещение ЦТП № 3</t>
  </si>
  <si>
    <t>Кинешемский район, северо-западная граница с. Октябрьский</t>
  </si>
  <si>
    <t>2.3.3.1.40</t>
  </si>
  <si>
    <t>2.3.3.1.41</t>
  </si>
  <si>
    <t>2.3.3.1.42</t>
  </si>
  <si>
    <t>2.3.3.1.43</t>
  </si>
  <si>
    <t>2.3.3.1.44</t>
  </si>
  <si>
    <t>2.3.3.1.45</t>
  </si>
  <si>
    <t>2.3.3.1.46</t>
  </si>
  <si>
    <t>2.3.3.1.39</t>
  </si>
  <si>
    <t>2.3.3.1.47</t>
  </si>
  <si>
    <t xml:space="preserve">нежилое здание </t>
  </si>
  <si>
    <t>2.3.3.1.48</t>
  </si>
  <si>
    <t>2.3.1.40</t>
  </si>
  <si>
    <t xml:space="preserve">трансформаторная подстанция </t>
  </si>
  <si>
    <t>2.3.3.2.31</t>
  </si>
  <si>
    <t>2.3.3.2.32</t>
  </si>
  <si>
    <t>сооружения водозаборные 10 000 кв.м.</t>
  </si>
  <si>
    <t>сооружения водозаборные 500кв.м.</t>
  </si>
  <si>
    <t>2.3.3.2.33</t>
  </si>
  <si>
    <t xml:space="preserve">Оголовок водозаборный с самотечной линиейиз Волги 264 м. </t>
  </si>
  <si>
    <t>1А</t>
  </si>
  <si>
    <t>2.3.3.2.34</t>
  </si>
  <si>
    <t>комплекс водозаборных сооружений</t>
  </si>
  <si>
    <t xml:space="preserve">1 стр.1 </t>
  </si>
  <si>
    <t>2.3.3.2.36</t>
  </si>
  <si>
    <t>2.3.3.2.37</t>
  </si>
  <si>
    <t>2.3.3.2.38</t>
  </si>
  <si>
    <t>2.3.3.2.35</t>
  </si>
  <si>
    <t xml:space="preserve">сооружения производственного назначения, объем 400 куб. м </t>
  </si>
  <si>
    <t>сооружения производственного назначения, объем 100 куб. м</t>
  </si>
  <si>
    <t>60 стр.2</t>
  </si>
  <si>
    <t>61 стр.2</t>
  </si>
  <si>
    <t>сооружения производственного назначения, объем 1 500 куб. м</t>
  </si>
  <si>
    <t>2.3.3.1.50</t>
  </si>
  <si>
    <t>23 стр. 1</t>
  </si>
  <si>
    <t>2.3.3.1.51.</t>
  </si>
  <si>
    <t>20 стр. 1</t>
  </si>
  <si>
    <t>2.3.3.1.52</t>
  </si>
  <si>
    <t>168 стр. 1</t>
  </si>
  <si>
    <t>2.3.3.1.53</t>
  </si>
  <si>
    <t xml:space="preserve">Боровая </t>
  </si>
  <si>
    <t>2 стр. 1</t>
  </si>
  <si>
    <t>2.3.3.1.54</t>
  </si>
  <si>
    <t>78</t>
  </si>
  <si>
    <t>2.3.3.2.40</t>
  </si>
  <si>
    <t>2.3.3.2.41</t>
  </si>
  <si>
    <t xml:space="preserve">сооружение канализации, объем 240 куб. м </t>
  </si>
  <si>
    <t>2.3.3.2.39</t>
  </si>
  <si>
    <t>2.3.3.1.55</t>
  </si>
  <si>
    <t>2.3.3.1.56</t>
  </si>
  <si>
    <t>37:25:020317:42</t>
  </si>
  <si>
    <t xml:space="preserve">сооружение отстойник </t>
  </si>
  <si>
    <t>37:25:030104:21</t>
  </si>
  <si>
    <t>2.3.3.1.57</t>
  </si>
  <si>
    <t>2.3.3.1.58</t>
  </si>
  <si>
    <t>2.3.3.2.44</t>
  </si>
  <si>
    <t>2.3.3.2.45</t>
  </si>
  <si>
    <t>2.3.3.2.46</t>
  </si>
  <si>
    <t>2.3.3.2.47</t>
  </si>
  <si>
    <t xml:space="preserve">Семенова (Черная речка) </t>
  </si>
  <si>
    <t>Отстойник 2-х ярусный вертикальный</t>
  </si>
  <si>
    <t xml:space="preserve">Отстойник 2-х ярусный ,150 кб. </t>
  </si>
  <si>
    <t>Песколовка горизонтальная</t>
  </si>
  <si>
    <t>Здание очистных сооружений с биофильтром станции "Черная речка" №1</t>
  </si>
  <si>
    <t xml:space="preserve">Здание очистных сооружений с биофильтром станции "Черная речка" №2, </t>
  </si>
  <si>
    <t>4 стр. 1</t>
  </si>
  <si>
    <t>37:25:030102:346</t>
  </si>
  <si>
    <t>Канализационная насосная станция №4</t>
  </si>
  <si>
    <t>2.3.3.1.59</t>
  </si>
  <si>
    <t>18 стр. 1</t>
  </si>
  <si>
    <t>2.3.3.1.60</t>
  </si>
  <si>
    <t>37:25:040519:1484</t>
  </si>
  <si>
    <t>16А</t>
  </si>
  <si>
    <t>2.3.3.1.61.</t>
  </si>
  <si>
    <t>17а</t>
  </si>
  <si>
    <t>2.3.3.2.48</t>
  </si>
  <si>
    <t>37:25:020417:14</t>
  </si>
  <si>
    <t>Септик,сооружения канализации</t>
  </si>
  <si>
    <t>43стр. 2</t>
  </si>
  <si>
    <t>37:25:020452:129</t>
  </si>
  <si>
    <t>Канализационная насосная станция,  нежилое здание</t>
  </si>
  <si>
    <t>2.3.3.1.61</t>
  </si>
  <si>
    <t>37:25:020209:15</t>
  </si>
  <si>
    <t>2.3.3.1.62</t>
  </si>
  <si>
    <t>37:25:040208:155</t>
  </si>
  <si>
    <t>2.3.3.1.64</t>
  </si>
  <si>
    <t>Канализационная насосная станция,  нежилое здание,</t>
  </si>
  <si>
    <t>2.3.3.1.63</t>
  </si>
  <si>
    <t xml:space="preserve">Кинешемский район, г. Кинешма </t>
  </si>
  <si>
    <t>2.3.3.2.42.</t>
  </si>
  <si>
    <t>2.3.3.2.43</t>
  </si>
  <si>
    <t xml:space="preserve">Сооружение,: сооружения коммунального хозяйства, , протяженность 171 111 м </t>
  </si>
  <si>
    <t xml:space="preserve">Канализационная сеть станции "Казоха", назначение: сооружения канализации, протяженность 64 804 м </t>
  </si>
  <si>
    <t>Канализационная сеть станции "Больничный двор", сооружения канализации, протяженность 993</t>
  </si>
  <si>
    <t>2.3.3.2.49</t>
  </si>
  <si>
    <t xml:space="preserve">Канализационная сеть станции "Центральная",  сооружения канализации, протяженность 8961 м </t>
  </si>
  <si>
    <t xml:space="preserve">Канализационная сеть станции "Черная речка", сооружения канализации, протяженность 8125 м </t>
  </si>
  <si>
    <t xml:space="preserve">Канализационная сеть микрорайона "Томна",: сооружения канализации, протяженность 8898 м </t>
  </si>
  <si>
    <t>Канализационная сеть микрорайона "Озерки",сооружения канализации, протяженность 3073 м</t>
  </si>
  <si>
    <t xml:space="preserve">Сооружение - канализационные сети по ул. Красный Металлист, вдоль домов №№31, 33, 35, 37, 39, 14,  сбор и отвод канализационных стоков, протяженность 782,0 м </t>
  </si>
  <si>
    <t>2.3.3.2.50</t>
  </si>
  <si>
    <t>Ивана Виноградова, ул. Тарутихинская</t>
  </si>
  <si>
    <t>2.3.3.2.51</t>
  </si>
  <si>
    <t xml:space="preserve">Канализационная сеть,  иные сооружения, протяженность 588 м </t>
  </si>
  <si>
    <t>2.3.3.2.52</t>
  </si>
  <si>
    <t xml:space="preserve">Канализационная сеть,  иные сооружения, протяженность 265 м </t>
  </si>
  <si>
    <t>септик, нежилое здание</t>
  </si>
  <si>
    <t>Пос. Красноволжец, ул. Пушкина, ул. Аристарха Макарова, ул. Гражданская</t>
  </si>
  <si>
    <t>2.3.3.2.53</t>
  </si>
  <si>
    <t xml:space="preserve">Дворовая канализация, назначение: иные сооружения (водопроводно-канализационное хозяйство), протяженность 475 м </t>
  </si>
  <si>
    <t>2.3.3.2.54</t>
  </si>
  <si>
    <t xml:space="preserve">Транспортировка стоков микрорайона "ДХЗ", сооружения трубопроводного транспорта, протяженность 5 739 м </t>
  </si>
  <si>
    <t xml:space="preserve">Сооружение - канализационные сети по ул. Смольная и ул. Вичугская,  сбор и отвод канализационных стоков, Протяженность 958,0 м </t>
  </si>
  <si>
    <t>2.3.3.2.55</t>
  </si>
  <si>
    <t>2.3.3.2.56</t>
  </si>
  <si>
    <t>2.3.3.2.57</t>
  </si>
  <si>
    <t>2.3.3.2.58</t>
  </si>
  <si>
    <t>2.3.2.2.89</t>
  </si>
  <si>
    <t xml:space="preserve">Сооружение, сооружения канализации, протяженность 3317 м </t>
  </si>
  <si>
    <t xml:space="preserve">Сооружение, сооружения канализации, протяженность 75 м </t>
  </si>
  <si>
    <t xml:space="preserve">Сооружение, сооружения канализации, протяженность 631 м </t>
  </si>
  <si>
    <t xml:space="preserve">Теплотрасса и узел учета,  иные сооружения, протяженность 994 м, </t>
  </si>
  <si>
    <t xml:space="preserve">Трубопроводы технической канализации, сооружения канализации, протяженность 2272 м </t>
  </si>
  <si>
    <t xml:space="preserve">Водопроводные сети диаметром от 150 мм до 700 мм, иное сооружение (водопровод), протяженность 4205 м </t>
  </si>
  <si>
    <t>2.3.3.2.59</t>
  </si>
  <si>
    <t>2.3.1.2.11</t>
  </si>
  <si>
    <t xml:space="preserve">Кабельные электрические сети,  сооружения электроэнергетики, протяженность 1998 м </t>
  </si>
  <si>
    <t>37:25:020213:247</t>
  </si>
  <si>
    <t>37-37/005-37/012/003/2015-523/1</t>
  </si>
  <si>
    <t>37-37/005-37/012/003/2015-524/1</t>
  </si>
  <si>
    <t>37-37-05/114/2014-429</t>
  </si>
  <si>
    <t> 06.05.2014</t>
  </si>
  <si>
    <t>37-37-05/114/2014-423</t>
  </si>
  <si>
    <t>37-37-05/114/2014-425</t>
  </si>
  <si>
    <t>37-37-05/114/2014-428</t>
  </si>
  <si>
    <t>37-37-05/114/2014-424</t>
  </si>
  <si>
    <t>37-37/005-37/020/001/2015-3242/1</t>
  </si>
  <si>
    <t>37-37/005-37/020/001/2015-2014/1</t>
  </si>
  <si>
    <t> 08.07.2015</t>
  </si>
  <si>
    <t>37-37/005-37/020/001/2015-3243/1</t>
  </si>
  <si>
    <t>37-37-05/114/2014-500</t>
  </si>
  <si>
    <t>37-37/005-37/020/001/2015-3241/1</t>
  </si>
  <si>
    <t>37-37/005-37/012/003/2015-1002/1</t>
  </si>
  <si>
    <t>нет сведений</t>
  </si>
  <si>
    <t>37-37/005-37/012/005/2015-240/1</t>
  </si>
  <si>
    <t>37-37/005-37/012/002/2016-4744/1</t>
  </si>
  <si>
    <t> 29.06.2016  </t>
  </si>
  <si>
    <t>37-37-03/317/2014-070</t>
  </si>
  <si>
    <t>37-37-03/317/2014-072</t>
  </si>
  <si>
    <t>37-37-03/317/2014-074</t>
  </si>
  <si>
    <t>37-37-05/224/2014-349</t>
  </si>
  <si>
    <t>37-37/005-37/020/001/2015-3240/1</t>
  </si>
  <si>
    <t>37-37/005-37/012/002/2015-2349/1</t>
  </si>
  <si>
    <t>37-37/005-37/020/001/2015-2013/1</t>
  </si>
  <si>
    <t>37-37/005-37/012/003/2015-1333/1</t>
  </si>
  <si>
    <t> 06.07.2015</t>
  </si>
  <si>
    <t>37-37/005-37/012/003/2015-712/1</t>
  </si>
  <si>
    <t>37-37/005-37/012/003/2015-713/1</t>
  </si>
  <si>
    <t>37-37-05/177/2009-075</t>
  </si>
  <si>
    <t>37-37/005-37/012/005/2015-238/1</t>
  </si>
  <si>
    <t>37-37/005-37/012/003/2015-1348/1</t>
  </si>
  <si>
    <t>37-37/005-37/012/003/2015-1349/1</t>
  </si>
  <si>
    <t>37-37/005-37/012/003/2015-1340/1</t>
  </si>
  <si>
    <t>37-37/005-37/012/003/2015-1449/1</t>
  </si>
  <si>
    <t>37-37/005-37/012/003/2015-1450/1</t>
  </si>
  <si>
    <t> 21.07.2015</t>
  </si>
  <si>
    <t>37-37/005-37/012/003/2015-1651/1</t>
  </si>
  <si>
    <t>37-37-03/317/2014-077</t>
  </si>
  <si>
    <t>37-37-03/317/2014-076</t>
  </si>
  <si>
    <t>37-37-05/235/2014-607</t>
  </si>
  <si>
    <t>37-37-05/235/2014-609</t>
  </si>
  <si>
    <t>37-37-05/235/2014-604</t>
  </si>
  <si>
    <t>37-37-05/235/2014-608</t>
  </si>
  <si>
    <t>37-37-03/317/2014-004</t>
  </si>
  <si>
    <t> 10.12.2014</t>
  </si>
  <si>
    <t>37-37-05/235/2014-605</t>
  </si>
  <si>
    <t>37-37-05/235/2014-610</t>
  </si>
  <si>
    <t>37-37-05/235/2014-606</t>
  </si>
  <si>
    <t> 24.09.2014</t>
  </si>
  <si>
    <t>37-37/005-37/012/003/2015-1451/1</t>
  </si>
  <si>
    <t>37-37-03/317/2014-068</t>
  </si>
  <si>
    <t>37-37/005-37/012/003/2015-1422/1</t>
  </si>
  <si>
    <t>37-37-05/049/2010-157</t>
  </si>
  <si>
    <t> 25.02.2010</t>
  </si>
  <si>
    <t>37-37/005-37/012/003/2015-714/1</t>
  </si>
  <si>
    <t>37-37-05/114/2014-501</t>
  </si>
  <si>
    <t>37-37-05/114/2014-529</t>
  </si>
  <si>
    <t> 20.05.2014</t>
  </si>
  <si>
    <t>37-37-03/268/2014-435</t>
  </si>
  <si>
    <t xml:space="preserve">нет сведений </t>
  </si>
  <si>
    <t>37-37/005-37/012/002/2016-4743/1</t>
  </si>
  <si>
    <t>37-37/005-37/012/002/2015-2345/1</t>
  </si>
  <si>
    <t>37-37/005-37/012/002/2015-2347/1</t>
  </si>
  <si>
    <t> 25.03.2015</t>
  </si>
  <si>
    <t>37-37/005-37/012/002/2015-2344/1</t>
  </si>
  <si>
    <t>37-37/005-37/012/002/2015-2350/1</t>
  </si>
  <si>
    <t>37-37/005-37/012/002/2015-2348/1</t>
  </si>
  <si>
    <t>37-37/005-37/012/003/2015-1341/1</t>
  </si>
  <si>
    <t>06.07.2015  </t>
  </si>
  <si>
    <t>37-37-05/114/2014-499  </t>
  </si>
  <si>
    <t>37-37-05/235/2014-611</t>
  </si>
  <si>
    <t>37-37-03/268/2014-434</t>
  </si>
  <si>
    <t>37-37/005-37/020/001/2015-2015/1</t>
  </si>
  <si>
    <t>37-37/005-37/012/003/2015-1343/1</t>
  </si>
  <si>
    <t>37-37/005-37/012/003/2015-1339/1</t>
  </si>
  <si>
    <t> 07.07.2015</t>
  </si>
  <si>
    <t>37-37/005-37/020/001/2015-2016/1</t>
  </si>
  <si>
    <t>37-37/005-37/012/003/2015-1347/1</t>
  </si>
  <si>
    <t>37-37/005-37/012/003/2015-1346/1</t>
  </si>
  <si>
    <t>37-37/005-37/012/003/2015-522/1</t>
  </si>
  <si>
    <t>37-37-05/177/2009-548</t>
  </si>
  <si>
    <t> 22.10.2009</t>
  </si>
  <si>
    <t>2.8.115</t>
  </si>
  <si>
    <t>2.8.116</t>
  </si>
  <si>
    <t>2.8.118</t>
  </si>
  <si>
    <t>2.8.121</t>
  </si>
  <si>
    <t>2.8.123</t>
  </si>
  <si>
    <t>2.8.124</t>
  </si>
  <si>
    <t>2.8.125</t>
  </si>
  <si>
    <t>2.8.127</t>
  </si>
  <si>
    <t>2.8.128</t>
  </si>
  <si>
    <t>2.8.129</t>
  </si>
  <si>
    <t>2.8.131</t>
  </si>
  <si>
    <t>2.8.132</t>
  </si>
  <si>
    <t>2.8.133</t>
  </si>
  <si>
    <t>2.8.134</t>
  </si>
  <si>
    <t>2.8.136</t>
  </si>
  <si>
    <t>2.8.137</t>
  </si>
  <si>
    <t>2.8.140</t>
  </si>
  <si>
    <t>2.8.141</t>
  </si>
  <si>
    <t>2.8.142</t>
  </si>
  <si>
    <t>2.8.144</t>
  </si>
  <si>
    <t>2.8.145</t>
  </si>
  <si>
    <t>2.8.147</t>
  </si>
  <si>
    <t>2.8.149</t>
  </si>
  <si>
    <t>2.8.150</t>
  </si>
  <si>
    <t>2.8.159</t>
  </si>
  <si>
    <t>2.8.162</t>
  </si>
  <si>
    <t>2.8.165</t>
  </si>
  <si>
    <t>2.8.168</t>
  </si>
  <si>
    <t>2.8.169</t>
  </si>
  <si>
    <t>2.8.170</t>
  </si>
  <si>
    <t>2.8.171</t>
  </si>
  <si>
    <t>2.8.172</t>
  </si>
  <si>
    <t>2.8.173</t>
  </si>
  <si>
    <t>2.8.174</t>
  </si>
  <si>
    <t>2.8.175</t>
  </si>
  <si>
    <t>2.8.176</t>
  </si>
  <si>
    <t>2.8.177</t>
  </si>
  <si>
    <t>2.8.178</t>
  </si>
  <si>
    <t>2.8.179</t>
  </si>
  <si>
    <t>2.8.180</t>
  </si>
  <si>
    <t>2.8.181</t>
  </si>
  <si>
    <t>2.8.182</t>
  </si>
  <si>
    <t>2.8.183</t>
  </si>
  <si>
    <t>2.8.184</t>
  </si>
  <si>
    <t>2.8.185</t>
  </si>
  <si>
    <t>2.8.186</t>
  </si>
  <si>
    <t>2.8.187</t>
  </si>
  <si>
    <t>2.8.188</t>
  </si>
  <si>
    <t>2.8.189</t>
  </si>
  <si>
    <t>2.8.190</t>
  </si>
  <si>
    <t>2.8.191</t>
  </si>
  <si>
    <t>2.8.192</t>
  </si>
  <si>
    <t>2.8.193</t>
  </si>
  <si>
    <t>2.8.194</t>
  </si>
  <si>
    <t>2.8.195</t>
  </si>
  <si>
    <t>2.8.196</t>
  </si>
  <si>
    <t>2.8.197</t>
  </si>
  <si>
    <t>2.8.198</t>
  </si>
  <si>
    <t>2.8.199</t>
  </si>
  <si>
    <t>2.8.200</t>
  </si>
  <si>
    <t>2.8.201</t>
  </si>
  <si>
    <t>2.8.202</t>
  </si>
  <si>
    <t>2.8.203</t>
  </si>
  <si>
    <t>2.8.204</t>
  </si>
  <si>
    <t>2.8.205</t>
  </si>
  <si>
    <t>2.8.206</t>
  </si>
  <si>
    <t>2.8.207</t>
  </si>
  <si>
    <t>2.8.208</t>
  </si>
  <si>
    <t>2.8.209</t>
  </si>
  <si>
    <t>2.8.210</t>
  </si>
  <si>
    <t>2.8.211</t>
  </si>
  <si>
    <t>2.8.212</t>
  </si>
  <si>
    <t>2.8.213</t>
  </si>
  <si>
    <t>2.8.214</t>
  </si>
  <si>
    <t>2.8.215</t>
  </si>
  <si>
    <t>2.8.216</t>
  </si>
  <si>
    <t>2.8.217</t>
  </si>
  <si>
    <t>2.8.218</t>
  </si>
  <si>
    <t>2.8.219</t>
  </si>
  <si>
    <t>2.8.220</t>
  </si>
  <si>
    <t>2.8.221</t>
  </si>
  <si>
    <t>2.8.222</t>
  </si>
  <si>
    <t>2.8.223</t>
  </si>
  <si>
    <t>2.8.224</t>
  </si>
  <si>
    <t>2.8.225</t>
  </si>
  <si>
    <t>2.8.226</t>
  </si>
  <si>
    <t>2.8.227</t>
  </si>
  <si>
    <t>2.8.228</t>
  </si>
  <si>
    <t>2.8.229</t>
  </si>
  <si>
    <t>2.8.230</t>
  </si>
  <si>
    <t>2.8.231</t>
  </si>
  <si>
    <t>2.8.232</t>
  </si>
  <si>
    <t>2.8.233</t>
  </si>
  <si>
    <t>2.8.235</t>
  </si>
  <si>
    <t>2.8.236</t>
  </si>
  <si>
    <t>2.8.237</t>
  </si>
  <si>
    <t>2.8.238</t>
  </si>
  <si>
    <t>2.8.241</t>
  </si>
  <si>
    <t>2.8.242</t>
  </si>
  <si>
    <t>2.8.244</t>
  </si>
  <si>
    <t>2.8.245</t>
  </si>
  <si>
    <t>2.8.246</t>
  </si>
  <si>
    <t>2.8.250</t>
  </si>
  <si>
    <t>2.8.255</t>
  </si>
  <si>
    <t>2.8.256</t>
  </si>
  <si>
    <t>2.8.259</t>
  </si>
  <si>
    <t>2.8.260</t>
  </si>
  <si>
    <t>2.8.262</t>
  </si>
  <si>
    <t>2.8.263</t>
  </si>
  <si>
    <t>2.8.264</t>
  </si>
  <si>
    <t>2.8.267</t>
  </si>
  <si>
    <t>2.8.268</t>
  </si>
  <si>
    <t>2.8.269</t>
  </si>
  <si>
    <t>2.8.270</t>
  </si>
  <si>
    <t>2.8.271</t>
  </si>
  <si>
    <t>2.8.272</t>
  </si>
  <si>
    <t>2.8.273</t>
  </si>
  <si>
    <t>2.8.275</t>
  </si>
  <si>
    <t>2.8.277</t>
  </si>
  <si>
    <t>2.8.278</t>
  </si>
  <si>
    <t>2.8.280</t>
  </si>
  <si>
    <t>2.8.281</t>
  </si>
  <si>
    <t>2.8.284</t>
  </si>
  <si>
    <t>2.8.285</t>
  </si>
  <si>
    <t>2.8.286</t>
  </si>
  <si>
    <t>2.8.287</t>
  </si>
  <si>
    <t>2.8.289</t>
  </si>
  <si>
    <t>2.8.293</t>
  </si>
  <si>
    <t>2.8.294</t>
  </si>
  <si>
    <t>2.8.300</t>
  </si>
  <si>
    <t>2.8.301</t>
  </si>
  <si>
    <t>2.8.302</t>
  </si>
  <si>
    <t>2.8.303</t>
  </si>
  <si>
    <t>2.8.304</t>
  </si>
  <si>
    <t>2.8.305</t>
  </si>
  <si>
    <t>2.8.306</t>
  </si>
  <si>
    <t>2.8.309</t>
  </si>
  <si>
    <t>2.8.310</t>
  </si>
  <si>
    <t>2.8.311</t>
  </si>
  <si>
    <t>2.8.312</t>
  </si>
  <si>
    <t>2.8.313</t>
  </si>
  <si>
    <t>2.8.314</t>
  </si>
  <si>
    <t>2.8.315</t>
  </si>
  <si>
    <t>2.8.316</t>
  </si>
  <si>
    <t>2.8.318</t>
  </si>
  <si>
    <t>2.8.319</t>
  </si>
  <si>
    <t>2.8.320</t>
  </si>
  <si>
    <t>2.8.322</t>
  </si>
  <si>
    <t>2.8.324</t>
  </si>
  <si>
    <t>2.8.325</t>
  </si>
  <si>
    <t>2.8.326</t>
  </si>
  <si>
    <t>2.8.328</t>
  </si>
  <si>
    <t>2.8.330</t>
  </si>
  <si>
    <t>2.8.331</t>
  </si>
  <si>
    <t>2.8.334</t>
  </si>
  <si>
    <t>2.8.335</t>
  </si>
  <si>
    <t>2.8.336</t>
  </si>
  <si>
    <t>2.8.337</t>
  </si>
  <si>
    <t>2.8.338</t>
  </si>
  <si>
    <t>2.8.339</t>
  </si>
  <si>
    <t>2.8.340</t>
  </si>
  <si>
    <t>2.8.342</t>
  </si>
  <si>
    <t>2.8.343</t>
  </si>
  <si>
    <t>2.8.344</t>
  </si>
  <si>
    <t>2.8.345</t>
  </si>
  <si>
    <t>2.8.346</t>
  </si>
  <si>
    <t>2.8.347</t>
  </si>
  <si>
    <t>2.8.348</t>
  </si>
  <si>
    <t>2.8.349</t>
  </si>
  <si>
    <t>2.8.350</t>
  </si>
  <si>
    <t>2.8.351</t>
  </si>
  <si>
    <t>2.8.352</t>
  </si>
  <si>
    <t>2.8.353</t>
  </si>
  <si>
    <t>2.8.354</t>
  </si>
  <si>
    <t>2.8.355</t>
  </si>
  <si>
    <t>2.8.356</t>
  </si>
  <si>
    <t>2.8.358</t>
  </si>
  <si>
    <t>2.8.359</t>
  </si>
  <si>
    <t>2.8.360</t>
  </si>
  <si>
    <t>2.8.361</t>
  </si>
  <si>
    <t>2.8.362</t>
  </si>
  <si>
    <t>2.8.363</t>
  </si>
  <si>
    <t>2.8.364</t>
  </si>
  <si>
    <t>2.8.365</t>
  </si>
  <si>
    <t>2.8.366</t>
  </si>
  <si>
    <t>2.8.367</t>
  </si>
  <si>
    <t>2.8.368</t>
  </si>
  <si>
    <t>2.8.369</t>
  </si>
  <si>
    <t>2.8.371</t>
  </si>
  <si>
    <t>2.8.372</t>
  </si>
  <si>
    <t>2.8.373</t>
  </si>
  <si>
    <t>2.8.381</t>
  </si>
  <si>
    <t>2.8.400</t>
  </si>
  <si>
    <t>2.8.401</t>
  </si>
  <si>
    <t>2.8.407</t>
  </si>
  <si>
    <t>2.8.408</t>
  </si>
  <si>
    <t>2.8.409</t>
  </si>
  <si>
    <t>2.8.412</t>
  </si>
  <si>
    <t>2.8.414</t>
  </si>
  <si>
    <t>2.8.429</t>
  </si>
  <si>
    <t>2.8.431</t>
  </si>
  <si>
    <t>2.8.432</t>
  </si>
  <si>
    <t>2.8.435</t>
  </si>
  <si>
    <t>2.8.436</t>
  </si>
  <si>
    <t>2.8.437</t>
  </si>
  <si>
    <t>2.8.438</t>
  </si>
  <si>
    <t>2.8.440</t>
  </si>
  <si>
    <t>2.8.444</t>
  </si>
  <si>
    <t>2.8.445</t>
  </si>
  <si>
    <t>2.8.446</t>
  </si>
  <si>
    <t>2.8.452</t>
  </si>
  <si>
    <t>2.8.453</t>
  </si>
  <si>
    <t>2.8.456</t>
  </si>
  <si>
    <t>2.8.459</t>
  </si>
  <si>
    <t>2.8.460</t>
  </si>
  <si>
    <t>2.8.461</t>
  </si>
  <si>
    <t>2.8.462</t>
  </si>
  <si>
    <t>2.8.463</t>
  </si>
  <si>
    <t>2.8.464</t>
  </si>
  <si>
    <t>2.8.465</t>
  </si>
  <si>
    <t>2.8.466</t>
  </si>
  <si>
    <t>2.8.467</t>
  </si>
  <si>
    <t>2.8.469</t>
  </si>
  <si>
    <t>2.8.470</t>
  </si>
  <si>
    <t>2.8.472</t>
  </si>
  <si>
    <t>2.8.473</t>
  </si>
  <si>
    <t>2.8.474</t>
  </si>
  <si>
    <t>2.8.475</t>
  </si>
  <si>
    <t>2.8.476</t>
  </si>
  <si>
    <t>2.8.477</t>
  </si>
  <si>
    <t>2.8.478</t>
  </si>
  <si>
    <t>2.8.479</t>
  </si>
  <si>
    <t>2.8.480</t>
  </si>
  <si>
    <t>2.8.481</t>
  </si>
  <si>
    <t>2.8.482</t>
  </si>
  <si>
    <t>2.8.483</t>
  </si>
  <si>
    <t>2.8.484</t>
  </si>
  <si>
    <t>2.8.485</t>
  </si>
  <si>
    <t>2.8.486</t>
  </si>
  <si>
    <t>2.8.487</t>
  </si>
  <si>
    <t>2.8.488</t>
  </si>
  <si>
    <t>2.8.489</t>
  </si>
  <si>
    <t>2.8.490</t>
  </si>
  <si>
    <t>2.8.491</t>
  </si>
  <si>
    <t>2.8.496</t>
  </si>
  <si>
    <t>ограждение ж/б протяженностью 3150 м.</t>
  </si>
  <si>
    <t xml:space="preserve">Волжский бульвар (напротив здания Волжский бульвар, д. 9/16) </t>
  </si>
  <si>
    <t xml:space="preserve">РОПП «Российская партия пенсионеров за социальную справедливость» </t>
  </si>
  <si>
    <t>37:25:020322:69</t>
  </si>
  <si>
    <t>23.05.2013</t>
  </si>
  <si>
    <t>37-37-05/160/2013-688</t>
  </si>
  <si>
    <t>сооружения канализации, протяженность 335 м</t>
  </si>
  <si>
    <t>2.3.3.2.60.</t>
  </si>
  <si>
    <t>2.3.3.2.61.</t>
  </si>
  <si>
    <t>37-37-05/177/2009-074</t>
  </si>
  <si>
    <t>19.08.2009</t>
  </si>
  <si>
    <t>2.3.3.2.62</t>
  </si>
  <si>
    <t>37:25:000000:425</t>
  </si>
  <si>
    <t>31.05.2013</t>
  </si>
  <si>
    <t>37-37-05/160/2013-767</t>
  </si>
  <si>
    <t>Канализационная сеть, протяженность 349 м</t>
  </si>
  <si>
    <t>Сооружение – водопроводная сеть от пожарного гидранта к д. 104 по ул. Вичугской, магазину и столовой,  протяженность 81,0 м</t>
  </si>
  <si>
    <t>2.3.3.2.63</t>
  </si>
  <si>
    <t>37:25:000000:734</t>
  </si>
  <si>
    <t>15.03.2016</t>
  </si>
  <si>
    <t>37-37/005-37/012/002/2016-1498/1</t>
  </si>
  <si>
    <t>Канализационная сеть по ул. Сеченова от дома № 26 до пересечения с ул. 2-я Львовская, протяженность 292 м.</t>
  </si>
  <si>
    <t>беседка на Волжском бульваре</t>
  </si>
  <si>
    <t>37:25:030101:179</t>
  </si>
  <si>
    <t>37:25:030101:179-37/005/2017-1</t>
  </si>
  <si>
    <t>37:25:030101:187</t>
  </si>
  <si>
    <t>37:25:030101:187-37/005/2017-1</t>
  </si>
  <si>
    <t>37:25:030101:148</t>
  </si>
  <si>
    <t>37:25:030101:148-37/005/2017-1</t>
  </si>
  <si>
    <t>37:25:030101:160</t>
  </si>
  <si>
    <t>37:25:030101:160-37/005/2017-1</t>
  </si>
  <si>
    <t>37:25:030101:173</t>
  </si>
  <si>
    <t>37:25:030101:173-37/005/2017-1</t>
  </si>
  <si>
    <t>37:25:030101:180</t>
  </si>
  <si>
    <t>37:25:030101:180-37/005/2017-1</t>
  </si>
  <si>
    <t>37:25:030101:142</t>
  </si>
  <si>
    <t>37:25:030101:142-37/005/2017-1</t>
  </si>
  <si>
    <t>37:25:030101:169</t>
  </si>
  <si>
    <t>37:25:030101:169-37/005/2017-1</t>
  </si>
  <si>
    <t>37:25:030101:174</t>
  </si>
  <si>
    <t>37:25:030101:174-37/005/2017-1</t>
  </si>
  <si>
    <t>37:25:030101:175</t>
  </si>
  <si>
    <t>37:25:030101:175-37/005/2017-1</t>
  </si>
  <si>
    <t>37:25:030101:144</t>
  </si>
  <si>
    <t>37:25:030101:144-37/005/2017-1</t>
  </si>
  <si>
    <t>37:25:030101:167</t>
  </si>
  <si>
    <t>37:25:030101:167-37/005/2017-1</t>
  </si>
  <si>
    <t>37:25:030101:143</t>
  </si>
  <si>
    <t>37:25:030101:143-37/005/2017-1</t>
  </si>
  <si>
    <t>37:25:030101:183</t>
  </si>
  <si>
    <t>37:25:030101:183-37/005/2017-1</t>
  </si>
  <si>
    <t>37:25:030101:163</t>
  </si>
  <si>
    <t>37:25:030101:163-37/005/2017-1</t>
  </si>
  <si>
    <t>37:25:030101:145</t>
  </si>
  <si>
    <t>37:25:030101:145-37/005/2017-1</t>
  </si>
  <si>
    <t>37:25:030101:185</t>
  </si>
  <si>
    <t>37:25:030101:184-37/005/2017-1</t>
  </si>
  <si>
    <t>37:25:030101:185-37/005/2017-1</t>
  </si>
  <si>
    <t>37:25:030101:176</t>
  </si>
  <si>
    <t>37:25:030101:176-37/005/2017-1</t>
  </si>
  <si>
    <t>37:25:030101:168</t>
  </si>
  <si>
    <t>37:25:030101:168-37/005/2017-1</t>
  </si>
  <si>
    <t>37:25:030101:146</t>
  </si>
  <si>
    <t>37:25:030101:146-37/005/2017-1</t>
  </si>
  <si>
    <t>37:25:030101:149</t>
  </si>
  <si>
    <t>37:25:030101:149-37/005/2017-1</t>
  </si>
  <si>
    <t>37:25:030101:159</t>
  </si>
  <si>
    <t>37:25:030101:159-37/005/2017-1</t>
  </si>
  <si>
    <t>37:25:030101:166</t>
  </si>
  <si>
    <t>37:25:030101:166-37/005/2017-1</t>
  </si>
  <si>
    <t>37:25:030101:164</t>
  </si>
  <si>
    <t>37:25:030101:164-37/005/2017-1</t>
  </si>
  <si>
    <t>37:25:030101:155</t>
  </si>
  <si>
    <t>37:25:030101:155-37/005/2017-1</t>
  </si>
  <si>
    <t>37:25:030101:141</t>
  </si>
  <si>
    <t>37:25:030101:141-37/005/2017-1</t>
  </si>
  <si>
    <t>37:25:030101:177</t>
  </si>
  <si>
    <t>37:25:030101:177-37/005/2017-1</t>
  </si>
  <si>
    <t>37:25:030101:170</t>
  </si>
  <si>
    <t>37:25:030101:170-37/005/2017-1</t>
  </si>
  <si>
    <t>37:25:030101:181</t>
  </si>
  <si>
    <t>37:25:030101:181-37/005/2017-1</t>
  </si>
  <si>
    <t>37:25:030101:162</t>
  </si>
  <si>
    <t>37:25:030101:162-37/005/2017-1</t>
  </si>
  <si>
    <t>37:25:030101:147</t>
  </si>
  <si>
    <t>37:25:030101:147-37/005/2017-1</t>
  </si>
  <si>
    <t>37:25:030101:161</t>
  </si>
  <si>
    <t>37:25:030101:140-37/005/2017-1</t>
  </si>
  <si>
    <t>37:25:030101:171</t>
  </si>
  <si>
    <t>37:25:030101:171-37/005/2017-1</t>
  </si>
  <si>
    <t>37:25:030101:158</t>
  </si>
  <si>
    <t>37:25:030101:158-37/005/2017-1</t>
  </si>
  <si>
    <t>37:25:030101:150</t>
  </si>
  <si>
    <t>37:25:030101:150-37/005/2017-1</t>
  </si>
  <si>
    <t>Водопроводная сеть кооператива "Частник" , 637 м.</t>
  </si>
  <si>
    <t>37:25:000000:700</t>
  </si>
  <si>
    <t>37:25:000000:700-37/005/2017-1</t>
  </si>
  <si>
    <t>08.06.2017</t>
  </si>
  <si>
    <t>37:25:030107:14</t>
  </si>
  <si>
    <t>37-37-05/329/2011-155</t>
  </si>
  <si>
    <t xml:space="preserve">10.01.2012 </t>
  </si>
  <si>
    <t>37:25:000000:583</t>
  </si>
  <si>
    <t>37-37-05/225/2014-644</t>
  </si>
  <si>
    <t xml:space="preserve">05.09.2014 </t>
  </si>
  <si>
    <t>37:25:011001:1975</t>
  </si>
  <si>
    <t xml:space="preserve">37:25:011001:1975-37/005/2017-1 </t>
  </si>
  <si>
    <t xml:space="preserve"> 28.03.2017 </t>
  </si>
  <si>
    <t>37:25:011001:1971</t>
  </si>
  <si>
    <t>37:25:011001:1971-37/005/2017-1</t>
  </si>
  <si>
    <t>28.03.2017</t>
  </si>
  <si>
    <t>37:25:020317:41</t>
  </si>
  <si>
    <t>37-37-03/317/2014-069</t>
  </si>
  <si>
    <t xml:space="preserve">18.12.2014 </t>
  </si>
  <si>
    <t>37:25:011001:1970</t>
  </si>
  <si>
    <t xml:space="preserve"> 37-37/005-37/012/002/2015-8581/2</t>
  </si>
  <si>
    <t>22.10.2015</t>
  </si>
  <si>
    <t>37:25:011005:987</t>
  </si>
  <si>
    <t xml:space="preserve">37-37/005-37/020/001/2015-1201/2 </t>
  </si>
  <si>
    <t xml:space="preserve">29.04.2015 </t>
  </si>
  <si>
    <t xml:space="preserve">водопроводная сеть , протяженность 10 м. </t>
  </si>
  <si>
    <t>37:25:011005:986</t>
  </si>
  <si>
    <t xml:space="preserve">37-37/005-37/020/001/2015-1297/2 </t>
  </si>
  <si>
    <t xml:space="preserve"> 07.05.2015</t>
  </si>
  <si>
    <t xml:space="preserve">канализационная сеть протяженность 352 м. </t>
  </si>
  <si>
    <t>37:25:011001:1972</t>
  </si>
  <si>
    <t xml:space="preserve">37-37/005-37/020/001/2015-1296/2 </t>
  </si>
  <si>
    <t xml:space="preserve"> 07.05.2015 </t>
  </si>
  <si>
    <t>37:25:011001:1973</t>
  </si>
  <si>
    <t xml:space="preserve">37-37/005-37/020/001/2015-1202/2 </t>
  </si>
  <si>
    <t>29.04.2015</t>
  </si>
  <si>
    <t xml:space="preserve">водопроводная сеть, протяженность 7 м. </t>
  </si>
  <si>
    <t xml:space="preserve">канализационная сеть , протяженность 21 м. </t>
  </si>
  <si>
    <t>сооружения канализации, протяженность 116</t>
  </si>
  <si>
    <t>37:25:011001:1976</t>
  </si>
  <si>
    <t xml:space="preserve">37-37/005-37/012/002/2015-8585/2 </t>
  </si>
  <si>
    <t xml:space="preserve">водопроводная сеть , протяженность 33 м. </t>
  </si>
  <si>
    <t>37:25:000000:428</t>
  </si>
  <si>
    <t>37-37/005-37/012/002/2015-8579/2</t>
  </si>
  <si>
    <t xml:space="preserve">Отстойник вторичный горизонтальной , объем 25 м.кб. </t>
  </si>
  <si>
    <t>37:25:020317:38</t>
  </si>
  <si>
    <t>37-37-03/317/2014-071</t>
  </si>
  <si>
    <t xml:space="preserve">17.12.2014 </t>
  </si>
  <si>
    <t>37:25:020317:43</t>
  </si>
  <si>
    <t>37-37-03/317/2014-075</t>
  </si>
  <si>
    <t>нежилое здание , (склад хлора)</t>
  </si>
  <si>
    <t xml:space="preserve">нежилое здание (насосная станция второго подъема, старая) </t>
  </si>
  <si>
    <t xml:space="preserve">нежилое здание ( здания и сооружения ГВС-2) </t>
  </si>
  <si>
    <t xml:space="preserve">нежилое здание (котельная) </t>
  </si>
  <si>
    <t>нежилое здание (реагентный корпус)</t>
  </si>
  <si>
    <t xml:space="preserve">нежилое здание ( здание АБК и производственный корпус) </t>
  </si>
  <si>
    <t xml:space="preserve">нежилое здание (пилорама в сборе) </t>
  </si>
  <si>
    <t xml:space="preserve">нежилое здание (здание столярного цеха с пристройкой) </t>
  </si>
  <si>
    <t xml:space="preserve">нежилое здание (арочный склад) </t>
  </si>
  <si>
    <t xml:space="preserve">нежилое здание (склад с пристройкой) </t>
  </si>
  <si>
    <t>37:25:030109:408</t>
  </si>
  <si>
    <t>37-37-05/271/2012-141</t>
  </si>
  <si>
    <t xml:space="preserve">11.12.2012 </t>
  </si>
  <si>
    <t>нежилое здание - повысит.насосная станция водоснаб</t>
  </si>
  <si>
    <t>37:25:000000:567</t>
  </si>
  <si>
    <t>37-37-05/114/2014-210</t>
  </si>
  <si>
    <t>18.04.2014</t>
  </si>
  <si>
    <t>37:25:030109:412</t>
  </si>
  <si>
    <t xml:space="preserve">37-37-05/031/2013-383 </t>
  </si>
  <si>
    <t xml:space="preserve">08.04.2013 </t>
  </si>
  <si>
    <t>37:25:030109:411</t>
  </si>
  <si>
    <t>37-37-05/031/2013-382</t>
  </si>
  <si>
    <t>08.04.2014</t>
  </si>
  <si>
    <t>сооружение- напорный коллектор</t>
  </si>
  <si>
    <t>37:25:011005:988</t>
  </si>
  <si>
    <t>37-37/005-37/012/002/2016-3869/2</t>
  </si>
  <si>
    <t xml:space="preserve"> 30.05.2016</t>
  </si>
  <si>
    <t xml:space="preserve">сооружение - канализационная сеть </t>
  </si>
  <si>
    <t>37:25:000000:484</t>
  </si>
  <si>
    <t xml:space="preserve">37-37-05/095/2013-245 </t>
  </si>
  <si>
    <t xml:space="preserve">07.02.2013 </t>
  </si>
  <si>
    <t>водопровод к частным жилым домам , протяженность 1482,3</t>
  </si>
  <si>
    <t>водопровод к частным жилым домам потребительского кооператива «Источник» , протяженность 1520,70</t>
  </si>
  <si>
    <t>37:25:000000:348</t>
  </si>
  <si>
    <t>37-37-05/095/2013-247</t>
  </si>
  <si>
    <t>11.02.2013</t>
  </si>
  <si>
    <t xml:space="preserve">в том числе </t>
  </si>
  <si>
    <t>37-37-05/049/2010-715</t>
  </si>
  <si>
    <t>здание производственное</t>
  </si>
  <si>
    <t>37-37-05/049/2010-716</t>
  </si>
  <si>
    <t>02.03.2011</t>
  </si>
  <si>
    <t>37-37-05/072/2011-138</t>
  </si>
  <si>
    <t>37-37-05/072/2011-139</t>
  </si>
  <si>
    <t>37-37-05/072/2011-136</t>
  </si>
  <si>
    <t>блок аэротенков</t>
  </si>
  <si>
    <t>37-37-05/072/2011-137</t>
  </si>
  <si>
    <t>37-37-05/072/2011-140</t>
  </si>
  <si>
    <t>сооружение - канализационный колектор , протяженность 500</t>
  </si>
  <si>
    <t>37:25:000000:508</t>
  </si>
  <si>
    <t xml:space="preserve">здание фильтров </t>
  </si>
  <si>
    <t>37-37-05/049/2010-717</t>
  </si>
  <si>
    <t>2.3.3.1.65</t>
  </si>
  <si>
    <t xml:space="preserve">Подгорная, Спортивная, им. Бредихина </t>
  </si>
  <si>
    <t>2.3.3.2.64</t>
  </si>
  <si>
    <t>37:25:000000:436</t>
  </si>
  <si>
    <t xml:space="preserve">37-37-05/182/2013-206 </t>
  </si>
  <si>
    <t>10.06.2013</t>
  </si>
  <si>
    <t>сооружение-напорная канализационная сеть от КНС по ул. Подгорная, д. 2 до ул. им. Бредихина, д. 4, протяженность 410 м.</t>
  </si>
  <si>
    <t xml:space="preserve"> наружные сети канализации, протяженность 6880 м.</t>
  </si>
  <si>
    <t>наружные сети теплоснабжения  (Воинская часть)протяженность 6880 м.</t>
  </si>
  <si>
    <t>наружные сети водоснабжения  (Воинская часть) протяженность 6880 м.</t>
  </si>
  <si>
    <t>37:25:011106:19</t>
  </si>
  <si>
    <t xml:space="preserve"> 37-37/005-37/020/001/2015-3245/1 </t>
  </si>
  <si>
    <t>17.09.2015</t>
  </si>
  <si>
    <t xml:space="preserve">37-37/005-37/012/002/2016-4745/2  от 29.06.2016 </t>
  </si>
  <si>
    <t xml:space="preserve">37-37/005-37/012/002/2015-9166/1 </t>
  </si>
  <si>
    <t>37:25:020302:137</t>
  </si>
  <si>
    <t>37:25:020302:139</t>
  </si>
  <si>
    <t xml:space="preserve">37-37/005-37/012/002/2015-9164/1 </t>
  </si>
  <si>
    <t>37:25:020302:138</t>
  </si>
  <si>
    <t xml:space="preserve">37-37/005-37/012/002/2015-9169/1 </t>
  </si>
  <si>
    <t>37:25:020302:136</t>
  </si>
  <si>
    <t xml:space="preserve">37-37/005-37/012/002/2015-9160/1 </t>
  </si>
  <si>
    <t>37:25:010818:260</t>
  </si>
  <si>
    <t>37-37/005-37/012/002/2015-8578/2</t>
  </si>
  <si>
    <t>37:25:010824:1645</t>
  </si>
  <si>
    <t>37-37/005-37/012/003/2015-1334/1</t>
  </si>
  <si>
    <t>06.07.2015</t>
  </si>
  <si>
    <t xml:space="preserve">37-37-05/160/2006-034 </t>
  </si>
  <si>
    <t xml:space="preserve">26.12.2006 </t>
  </si>
  <si>
    <t>37:25:030102:332</t>
  </si>
  <si>
    <t xml:space="preserve">№ 37-37-01/320/2013-223  от 10.12.2013 </t>
  </si>
  <si>
    <t xml:space="preserve">Ивановская областная организация ВОС </t>
  </si>
  <si>
    <t>37:25:020466:675</t>
  </si>
  <si>
    <t xml:space="preserve">№ 37-37-05/330/2013-267 от  19.12.2013 </t>
  </si>
  <si>
    <t>№ 37-37-05/207/2013-124</t>
  </si>
  <si>
    <t>37-37-05/207/2013-125</t>
  </si>
  <si>
    <t> 10.07.2013</t>
  </si>
  <si>
    <t>№ 37-37-05/330/2013-267  от 19.12.2013</t>
  </si>
  <si>
    <t>37:25:011001:2017</t>
  </si>
  <si>
    <t xml:space="preserve"> 37-37-05/072/2011-742</t>
  </si>
  <si>
    <t>№ 37:25:011001:2017-37/005/2018-7  от 01.03.2018</t>
  </si>
  <si>
    <t>37:25:010611:70</t>
  </si>
  <si>
    <t>37-37-05/072/2011-739</t>
  </si>
  <si>
    <t>№ 37:25:010611:70-37/005/2018-5  от 01.03.2018</t>
  </si>
  <si>
    <t>37-37-05/072/2011-761</t>
  </si>
  <si>
    <t>29.07.2011</t>
  </si>
  <si>
    <t>37:25:000000:353</t>
  </si>
  <si>
    <t>37-37-05/072/2011-745</t>
  </si>
  <si>
    <t>№ 37:25:000000:353-37/005/2018-5  от 01.03.2018  </t>
  </si>
  <si>
    <t>37:25:000000:352</t>
  </si>
  <si>
    <t>№ 37:25:000000:352-37/005/2018-5  от 01.03.2018</t>
  </si>
  <si>
    <t>37:25:000000:358</t>
  </si>
  <si>
    <t>37-37-05/072/2011-738</t>
  </si>
  <si>
    <t>№ 37:25:000000:358-37/005/2018-6  от 01.03.2018</t>
  </si>
  <si>
    <t>37:25:011001:2024</t>
  </si>
  <si>
    <t>37-37-05/072/2011-736</t>
  </si>
  <si>
    <t>№ 37:25:011001:2024-37/005/2018-5  от 01.03.2018</t>
  </si>
  <si>
    <t>37:25:000000:357</t>
  </si>
  <si>
    <t>37-37-05/072/2011-737</t>
  </si>
  <si>
    <t>№ 37:25:000000:357-37/005/2018-6  от 01.03.2018</t>
  </si>
  <si>
    <t>37:25:000000:509</t>
  </si>
  <si>
    <t>37-37-05/072/2011-741</t>
  </si>
  <si>
    <t> 28.07.2011</t>
  </si>
  <si>
    <t>№ 37:25:000000:509-37/005/2018-7  от 01.03.2018  </t>
  </si>
  <si>
    <t>37:25:000000:354</t>
  </si>
  <si>
    <t xml:space="preserve"> 37-37-05/072/2011-743 </t>
  </si>
  <si>
    <t>№ 37:25:000000:354-37/005/2018-5  от 01.03.2018</t>
  </si>
  <si>
    <t>37:25:020223:24</t>
  </si>
  <si>
    <t>37-37-05/049/2010-399</t>
  </si>
  <si>
    <t>37:25:020223:24-37/005/2018-3  от 01.03.2018</t>
  </si>
  <si>
    <t xml:space="preserve">  37:25:000000:368</t>
  </si>
  <si>
    <t>37-37-05/049/2010-199</t>
  </si>
  <si>
    <t>37:25:000000:368-37/005/2018-3  от 01.03.2018</t>
  </si>
  <si>
    <t>37:25:020313:34</t>
  </si>
  <si>
    <t>37-37-05/049/2010-227</t>
  </si>
  <si>
    <t>04.03.2010</t>
  </si>
  <si>
    <t>37:25:020313:34-37/005/2018-4  от 01.03.2018</t>
  </si>
  <si>
    <t>37:25:000000:383</t>
  </si>
  <si>
    <t xml:space="preserve">37-37-05/049/2010-188 </t>
  </si>
  <si>
    <t>37:25:000000:383-37/005/2018-3  от 01.03.2018</t>
  </si>
  <si>
    <t xml:space="preserve">27.02.2010 </t>
  </si>
  <si>
    <t>37:25:000000:380</t>
  </si>
  <si>
    <t>37-37-05/177/2009-076</t>
  </si>
  <si>
    <t>37:25:020202:54</t>
  </si>
  <si>
    <t xml:space="preserve">37-37-05/049/2010-210 </t>
  </si>
  <si>
    <t xml:space="preserve"> 37:25:020202:54-37/005/2018-4  от 01.03.2018 </t>
  </si>
  <si>
    <t>37:25:000000:382</t>
  </si>
  <si>
    <t>37-37-05/049/2010-228</t>
  </si>
  <si>
    <t>37:25:000000:375</t>
  </si>
  <si>
    <t>37-37-05/049/2010-226</t>
  </si>
  <si>
    <t>37:25:020219:416</t>
  </si>
  <si>
    <t>37-37-05/029/2014-302</t>
  </si>
  <si>
    <t xml:space="preserve">17.02.2014 </t>
  </si>
  <si>
    <t xml:space="preserve">37:25:020219:416-37/005/2018-3  от 01.03.2018 </t>
  </si>
  <si>
    <t>37:25:000000:349</t>
  </si>
  <si>
    <t>37-37-05/072/2011-744</t>
  </si>
  <si>
    <t xml:space="preserve">28.07.2011 </t>
  </si>
  <si>
    <t>37:25:000000:349-37/005/2018-5  от 01.03.2018</t>
  </si>
  <si>
    <t>37:25:000000:351</t>
  </si>
  <si>
    <t xml:space="preserve">37-37-05/072/2011-762  </t>
  </si>
  <si>
    <t xml:space="preserve"> 29.07.2011</t>
  </si>
  <si>
    <t xml:space="preserve"> 37:25:000000:351-37/005/2018-5  от 01.03.2018</t>
  </si>
  <si>
    <t>37:25:000000:350</t>
  </si>
  <si>
    <t xml:space="preserve"> 37-37-05/072/2011-740 </t>
  </si>
  <si>
    <t>28.07.2011</t>
  </si>
  <si>
    <t xml:space="preserve"> 37:25:000000:350-37/005/2018-5  от 01.03.2018</t>
  </si>
  <si>
    <t>37:25:000000:374</t>
  </si>
  <si>
    <t>37:25:000000:312</t>
  </si>
  <si>
    <t xml:space="preserve">37-37-05/049/2010-224 </t>
  </si>
  <si>
    <t xml:space="preserve"> 04.03.2010</t>
  </si>
  <si>
    <t xml:space="preserve">37:25:000000:312-37/005/2018-3  от 01.03.2018 </t>
  </si>
  <si>
    <t>37:25:000000:337</t>
  </si>
  <si>
    <t xml:space="preserve">37-37-05/049/2010-208 </t>
  </si>
  <si>
    <t>37:25:000000:337-37/005/2018-3  от 01.03.2018</t>
  </si>
  <si>
    <t>37:25:040611:37</t>
  </si>
  <si>
    <t xml:space="preserve"> 37-37-05/070/2009-090 </t>
  </si>
  <si>
    <t>37:25:040611:37-37/005/2018-3  от 01.03.2018</t>
  </si>
  <si>
    <t>37:25:000000:367</t>
  </si>
  <si>
    <t xml:space="preserve">37-37-05/049/2010-211 </t>
  </si>
  <si>
    <t xml:space="preserve"> 04.03.2010 </t>
  </si>
  <si>
    <t xml:space="preserve">37:25:000000:367-37/005/2018-3  от 01.03.2018 </t>
  </si>
  <si>
    <t>37:25:000000:266</t>
  </si>
  <si>
    <t>37-37-05/049/2010-209</t>
  </si>
  <si>
    <t>37-37-05/049/2010-206</t>
  </si>
  <si>
    <t>37-37-05/049/2010-206 от 04.03.2010</t>
  </si>
  <si>
    <t>37-37-05/049/2010-219</t>
  </si>
  <si>
    <t>37:25:000000:490</t>
  </si>
  <si>
    <t>37-37-05/049/2010-223</t>
  </si>
  <si>
    <t xml:space="preserve">37:25:000000:490-37/005/2018-3  от 01.03.2018 </t>
  </si>
  <si>
    <t>37:25:000000:311</t>
  </si>
  <si>
    <t>367-37-05/049/2010-229</t>
  </si>
  <si>
    <t>37:25:030101:98</t>
  </si>
  <si>
    <t xml:space="preserve">37:25:030101:98-37/005/2018-3  от 01.03.2018  </t>
  </si>
  <si>
    <t>37:25:000000:376</t>
  </si>
  <si>
    <t xml:space="preserve"> 37-37-05/049/2010-220</t>
  </si>
  <si>
    <t xml:space="preserve">04.03.2010 </t>
  </si>
  <si>
    <t>37:25:000000:376-37/005/2018-3  от 01.03.2018</t>
  </si>
  <si>
    <t>37:25:000000:313</t>
  </si>
  <si>
    <t xml:space="preserve">37-37-05/049/2010-205 </t>
  </si>
  <si>
    <t>37:25:000000:313-37/005/2018-3  от 01.03.2018  </t>
  </si>
  <si>
    <t>37:25:000000:316</t>
  </si>
  <si>
    <t xml:space="preserve">37-37-05/049/2010-221 </t>
  </si>
  <si>
    <t>37:25:000000:316-37/005/2018-3  от 01.03.2018</t>
  </si>
  <si>
    <t>37:25:020257:32</t>
  </si>
  <si>
    <t>37-37-05/049/2010-225</t>
  </si>
  <si>
    <t>37:25:000000:310</t>
  </si>
  <si>
    <t>37-37-05/049/2010-207</t>
  </si>
  <si>
    <t>37:25:000000:310-37/005/2018-3  от 01.03.2018</t>
  </si>
  <si>
    <t>37:25:020314:149</t>
  </si>
  <si>
    <t xml:space="preserve">37-37-05/040/2008-299 </t>
  </si>
  <si>
    <t xml:space="preserve">  37:25:010823:26</t>
  </si>
  <si>
    <t>37-37-05/049/2010-052</t>
  </si>
  <si>
    <t>37:25:010843:1199</t>
  </si>
  <si>
    <t>28.12.2018</t>
  </si>
  <si>
    <t>37:25:010843:1199-37/040/2018-1</t>
  </si>
  <si>
    <t xml:space="preserve">  37:25:010801:94</t>
  </si>
  <si>
    <t xml:space="preserve">37-37-05/049/2010-051  </t>
  </si>
  <si>
    <t xml:space="preserve">28.01.2010 </t>
  </si>
  <si>
    <t xml:space="preserve">  37:25:010843:40</t>
  </si>
  <si>
    <t>37-37-05/329/2011-048</t>
  </si>
  <si>
    <t>21.12.2011</t>
  </si>
  <si>
    <t>37:25:010801:63</t>
  </si>
  <si>
    <t xml:space="preserve">19.12.2011 </t>
  </si>
  <si>
    <t>37:25:010702:37</t>
  </si>
  <si>
    <t>37-37-05/095/2010-049</t>
  </si>
  <si>
    <t xml:space="preserve">14.10.2010 </t>
  </si>
  <si>
    <t>37:25:000000:496</t>
  </si>
  <si>
    <t xml:space="preserve">37-37-05/258/2009-243 </t>
  </si>
  <si>
    <t xml:space="preserve">14.12.2009 </t>
  </si>
  <si>
    <t>37:25:010101:335</t>
  </si>
  <si>
    <t>37-37-05/049/2010-045</t>
  </si>
  <si>
    <t>37:25:010483:25</t>
  </si>
  <si>
    <t>37-37-05/329/2011-027</t>
  </si>
  <si>
    <t>37:25:010483:42</t>
  </si>
  <si>
    <t>37-37-05/049/2010-047</t>
  </si>
  <si>
    <t>37:25:010483:24</t>
  </si>
  <si>
    <t>37-37-05/329/2011-047</t>
  </si>
  <si>
    <t>37:25:010483:37</t>
  </si>
  <si>
    <t>37-37-05/049/2010-046</t>
  </si>
  <si>
    <t>37:25:010483:26</t>
  </si>
  <si>
    <t>37-37-05/329/2011-059</t>
  </si>
  <si>
    <t xml:space="preserve">21.12.2011 </t>
  </si>
  <si>
    <t>37:25:010824:51</t>
  </si>
  <si>
    <t xml:space="preserve">37-37-05/049/2010-044 </t>
  </si>
  <si>
    <t>37:25:010824:32</t>
  </si>
  <si>
    <t xml:space="preserve">37-37-05/073/2012-332  </t>
  </si>
  <si>
    <t xml:space="preserve">03.04.2012 </t>
  </si>
  <si>
    <t>37:25:000000:510</t>
  </si>
  <si>
    <t xml:space="preserve">37-37-05/258/2009-245 </t>
  </si>
  <si>
    <t>37:25:000000:315</t>
  </si>
  <si>
    <t xml:space="preserve">37-37-05/258/2009-244 </t>
  </si>
  <si>
    <t>14.12.2009</t>
  </si>
  <si>
    <t>37:25:011127:80</t>
  </si>
  <si>
    <t>37-37-05/296/2012-526</t>
  </si>
  <si>
    <t xml:space="preserve"> 37-37-05/252/2013-186  от 11.09.2013</t>
  </si>
  <si>
    <t xml:space="preserve">  37:25:011127:79</t>
  </si>
  <si>
    <t>37-37-05/296/2012-521</t>
  </si>
  <si>
    <t>37:25:011127:78</t>
  </si>
  <si>
    <t>37-37-05/296/2012-525</t>
  </si>
  <si>
    <t xml:space="preserve">37-37-05/252/2013-186  от 11.09.2013 </t>
  </si>
  <si>
    <t>37:25:011127:77</t>
  </si>
  <si>
    <t xml:space="preserve">37-37-05/296/2012-527  </t>
  </si>
  <si>
    <t>37:25:011127:86</t>
  </si>
  <si>
    <t>37-37-05/296/2012-520</t>
  </si>
  <si>
    <t xml:space="preserve"> 14.01.2013 </t>
  </si>
  <si>
    <t>37-37-05/252/2013-186  от 11.09.2013</t>
  </si>
  <si>
    <t>37:25:011127:5</t>
  </si>
  <si>
    <t>37-37-05/092/2013-112</t>
  </si>
  <si>
    <t xml:space="preserve">01.02.2013 </t>
  </si>
  <si>
    <t>37-37/005-37/020/001/2015-1455/2  от 04.06.2015</t>
  </si>
  <si>
    <t xml:space="preserve">  37:25:011127:102</t>
  </si>
  <si>
    <t>37-37-05/092/2013-208</t>
  </si>
  <si>
    <t>37:25:011127:98</t>
  </si>
  <si>
    <t xml:space="preserve">37-37-05/092/2013-207 </t>
  </si>
  <si>
    <t>37:25:011127:104</t>
  </si>
  <si>
    <t xml:space="preserve">37-37-05/092/2013-204 </t>
  </si>
  <si>
    <t>37:25:011127:103</t>
  </si>
  <si>
    <t>37-37-05/092/2013-203</t>
  </si>
  <si>
    <t xml:space="preserve"> 37-37-05/252/2013-186  от 11.09.2013  </t>
  </si>
  <si>
    <t>37:25:011127:962</t>
  </si>
  <si>
    <t xml:space="preserve"> 37-37-05/092/2013-202</t>
  </si>
  <si>
    <t>37:25:011127:100</t>
  </si>
  <si>
    <t>37-37-05/092/2013-201</t>
  </si>
  <si>
    <t>37:25:011127:101</t>
  </si>
  <si>
    <t xml:space="preserve"> 37-37-05/092/2013-200 </t>
  </si>
  <si>
    <t>37:25:011127:106</t>
  </si>
  <si>
    <t>37-37-05/092/2013-199</t>
  </si>
  <si>
    <t>37:25:011127:97</t>
  </si>
  <si>
    <t>37-37-05/092/2013-206</t>
  </si>
  <si>
    <t>37:25:011127:99</t>
  </si>
  <si>
    <t>37-37-05/092/2013-198</t>
  </si>
  <si>
    <t>37:25:011127:82</t>
  </si>
  <si>
    <t>37-37-05/296/2012-528</t>
  </si>
  <si>
    <t>37:25:011127:81</t>
  </si>
  <si>
    <t>37-37-05/296/2012-529</t>
  </si>
  <si>
    <t>37:25:011127:92</t>
  </si>
  <si>
    <t>37-37-05/296/2012-535</t>
  </si>
  <si>
    <t>37:25:011127:90</t>
  </si>
  <si>
    <t>37-37-05/296/2012-531</t>
  </si>
  <si>
    <t>37:25:011127:83</t>
  </si>
  <si>
    <t>37-37-05/296/2012-536</t>
  </si>
  <si>
    <t>37:25:011127:94</t>
  </si>
  <si>
    <t>37-37-05/296/2012-522</t>
  </si>
  <si>
    <t>37:25:011127:88</t>
  </si>
  <si>
    <t xml:space="preserve">37-37-05/296/2012-524 </t>
  </si>
  <si>
    <t>37:25:011127:87</t>
  </si>
  <si>
    <t>37-37-05/296/2012-537</t>
  </si>
  <si>
    <t>37:25:011127:93</t>
  </si>
  <si>
    <t xml:space="preserve">37-37-05/296/2012-523 </t>
  </si>
  <si>
    <t>37:25:011127:85</t>
  </si>
  <si>
    <t>37-37-05/296/2012-539</t>
  </si>
  <si>
    <t>37:25:011127:84</t>
  </si>
  <si>
    <t xml:space="preserve">37-37-05/296/2012-538 </t>
  </si>
  <si>
    <t>37:25:011127:105</t>
  </si>
  <si>
    <t>37-37-05/092/2013-205</t>
  </si>
  <si>
    <t>2.3.2.1.14.</t>
  </si>
  <si>
    <t>37:25:040409:103</t>
  </si>
  <si>
    <t>37-37/005-37/020/001/2016-2088/2</t>
  </si>
  <si>
    <t>18.05.2016</t>
  </si>
  <si>
    <t>37:25:010236:33</t>
  </si>
  <si>
    <t>19.12.2010</t>
  </si>
  <si>
    <t>37-37-05/329/2011-025</t>
  </si>
  <si>
    <t xml:space="preserve">37-37/005-37/012/002/2016-2653/2 </t>
  </si>
  <si>
    <t xml:space="preserve">21.04.2016 </t>
  </si>
  <si>
    <t>37:25:040413:42</t>
  </si>
  <si>
    <t xml:space="preserve">37-37-05/109/2014-686 </t>
  </si>
  <si>
    <t>11.04.2014</t>
  </si>
  <si>
    <t>37:07:020309:136</t>
  </si>
  <si>
    <t>37:25:040409:18</t>
  </si>
  <si>
    <t>37-37-05/277/2013-560</t>
  </si>
  <si>
    <t xml:space="preserve">18.10.2013 </t>
  </si>
  <si>
    <t>37:25:040409:26</t>
  </si>
  <si>
    <t>37-37-05/262/2013-140</t>
  </si>
  <si>
    <t xml:space="preserve">20.09.2013 </t>
  </si>
  <si>
    <t>37:25:000000:433</t>
  </si>
  <si>
    <t xml:space="preserve"> 37-37-05/162/2013-263 </t>
  </si>
  <si>
    <t>01.10.2013</t>
  </si>
  <si>
    <t>37:25:040409:72</t>
  </si>
  <si>
    <t>37-37-05/307/2012-131</t>
  </si>
  <si>
    <t xml:space="preserve">21.12.2012  </t>
  </si>
  <si>
    <t>37:25:040403:79</t>
  </si>
  <si>
    <t>37-37-05/296/2012-247</t>
  </si>
  <si>
    <t xml:space="preserve">19.12.2012 </t>
  </si>
  <si>
    <t>37:25:040409:30</t>
  </si>
  <si>
    <t>37-37-05/214/2012-280</t>
  </si>
  <si>
    <t xml:space="preserve"> 03.09.2012 </t>
  </si>
  <si>
    <t>37:25:040413:57</t>
  </si>
  <si>
    <t>37-37-05/072/2012-741</t>
  </si>
  <si>
    <t xml:space="preserve">03.09.2012 </t>
  </si>
  <si>
    <t xml:space="preserve">  37:25:040409:98</t>
  </si>
  <si>
    <t>37-37-05/214/2012-36</t>
  </si>
  <si>
    <t xml:space="preserve">06.09.2012 </t>
  </si>
  <si>
    <t>37:25:040409:57</t>
  </si>
  <si>
    <t>37-37-05/221/2012-322</t>
  </si>
  <si>
    <t>06.12.2012</t>
  </si>
  <si>
    <t>37:25:040576:2</t>
  </si>
  <si>
    <t>37-37-05/266/2012-795</t>
  </si>
  <si>
    <t>12.12.2012</t>
  </si>
  <si>
    <t>37:25:011001:1952</t>
  </si>
  <si>
    <t xml:space="preserve">37-37-05/073/2012-057 </t>
  </si>
  <si>
    <t xml:space="preserve"> 24.02.2012</t>
  </si>
  <si>
    <t>37:25:010329:21</t>
  </si>
  <si>
    <t>37:25:030101:184</t>
  </si>
  <si>
    <t>37:25:010301:6</t>
  </si>
  <si>
    <t>2.1.592</t>
  </si>
  <si>
    <t>37:25:010605:6</t>
  </si>
  <si>
    <t>Филиал школы № 15, назначение нежилое здание</t>
  </si>
  <si>
    <t>2.1.593</t>
  </si>
  <si>
    <t xml:space="preserve">помещение нежилое, </t>
  </si>
  <si>
    <t xml:space="preserve">АНО «Центр возрождения и развития ремесел «Кинешемский валенок», </t>
  </si>
  <si>
    <t xml:space="preserve">Здание хранилище техники </t>
  </si>
  <si>
    <t>2.1.591.</t>
  </si>
  <si>
    <t xml:space="preserve">29.12.2018 </t>
  </si>
  <si>
    <t>37:25:010318:445-37/040/2018-1</t>
  </si>
  <si>
    <t>37:25:020155:843</t>
  </si>
  <si>
    <t>04.07.2016</t>
  </si>
  <si>
    <t>37-37/005-37/012/002/2016-4862/1</t>
  </si>
  <si>
    <t>37:25:020155:194</t>
  </si>
  <si>
    <t>37-37-05/061/2010-392</t>
  </si>
  <si>
    <t>05.08.2010</t>
  </si>
  <si>
    <t>37:25:020155:192</t>
  </si>
  <si>
    <t>37-37-05/061/2010-390</t>
  </si>
  <si>
    <t>37:25:020155:193</t>
  </si>
  <si>
    <t>37-37-05/207/2011-389</t>
  </si>
  <si>
    <t xml:space="preserve">24.10.2011 </t>
  </si>
  <si>
    <t>37:25:020155:784</t>
  </si>
  <si>
    <t>37:25:010318:320</t>
  </si>
  <si>
    <t>37-37-05/207/2011-393</t>
  </si>
  <si>
    <t>37:25:040602:123</t>
  </si>
  <si>
    <t xml:space="preserve"> 08.08.2008 </t>
  </si>
  <si>
    <t>37-37-05/040/2008-271</t>
  </si>
  <si>
    <t>37:25:040603:391</t>
  </si>
  <si>
    <t>37-37-05/040/2008-284</t>
  </si>
  <si>
    <t xml:space="preserve">13.08.2008 </t>
  </si>
  <si>
    <t xml:space="preserve">27.06.2007 </t>
  </si>
  <si>
    <t>37-37-05/029/2007-391</t>
  </si>
  <si>
    <t>37:25:020325:119</t>
  </si>
  <si>
    <t xml:space="preserve">17.07.2012 </t>
  </si>
  <si>
    <t>37-37-05/164/2012-411</t>
  </si>
  <si>
    <t>37:25:010324:31</t>
  </si>
  <si>
    <t xml:space="preserve">23.06.2009 </t>
  </si>
  <si>
    <t>37-37-05/074/2009-586</t>
  </si>
  <si>
    <t>37:25:040519:1446</t>
  </si>
  <si>
    <t xml:space="preserve">15.09.2009 </t>
  </si>
  <si>
    <t>37-37-05/177/2009-233</t>
  </si>
  <si>
    <t>37:25:010208:98</t>
  </si>
  <si>
    <t>37-37-05/095/2010-025</t>
  </si>
  <si>
    <t>11.10.2010</t>
  </si>
  <si>
    <t>37-37-05/095/2010-378  от 08.02.2011</t>
  </si>
  <si>
    <t>37:25:010318:445</t>
  </si>
  <si>
    <t>37:25:000000:210</t>
  </si>
  <si>
    <t>37-37-05/277/2013-200</t>
  </si>
  <si>
    <t xml:space="preserve">14.10.2013 </t>
  </si>
  <si>
    <t>37:25:000000:198</t>
  </si>
  <si>
    <t xml:space="preserve">37-37-05/277/2013-195 </t>
  </si>
  <si>
    <t>14.10.2013</t>
  </si>
  <si>
    <t>37:25:000000:197</t>
  </si>
  <si>
    <t xml:space="preserve">37-37-05/277/2013-199 </t>
  </si>
  <si>
    <t xml:space="preserve">  37:25:000000:196</t>
  </si>
  <si>
    <t xml:space="preserve">37-37-05/277/2013-197 </t>
  </si>
  <si>
    <t>37:25:011001:88</t>
  </si>
  <si>
    <t>37-37-05/092/2013-759</t>
  </si>
  <si>
    <t xml:space="preserve">09.04.2013 </t>
  </si>
  <si>
    <t>37:25:010330:37</t>
  </si>
  <si>
    <t xml:space="preserve">37-37-05/026/2007-818 </t>
  </si>
  <si>
    <t>14.08.2007</t>
  </si>
  <si>
    <t>37-37/005-37/020/001/2016-6487/1</t>
  </si>
  <si>
    <t>30.12.2016</t>
  </si>
  <si>
    <t xml:space="preserve"> 37-37/005-37/012/002/2016-5641/2  от 16.08.2016</t>
  </si>
  <si>
    <t>37:25:020311:236</t>
  </si>
  <si>
    <t xml:space="preserve">37-37-05/049/2010-194  </t>
  </si>
  <si>
    <t xml:space="preserve"> 02.03.2010</t>
  </si>
  <si>
    <t>37:25:010302:14</t>
  </si>
  <si>
    <t>37-37-05/182/2007-032</t>
  </si>
  <si>
    <t>26.09.2007</t>
  </si>
  <si>
    <t>37:25:030103:316</t>
  </si>
  <si>
    <t xml:space="preserve"> 37-37-05/207/2011-487</t>
  </si>
  <si>
    <t>18.11.2011</t>
  </si>
  <si>
    <t xml:space="preserve">  37:25:020305:37</t>
  </si>
  <si>
    <t xml:space="preserve">37-37-05/174/2010-504  </t>
  </si>
  <si>
    <t xml:space="preserve"> 27.07.2010 </t>
  </si>
  <si>
    <t>37:25:011126:103</t>
  </si>
  <si>
    <t>37:25:011126:103-37/005/2017-1</t>
  </si>
  <si>
    <t xml:space="preserve">31.07.2017 </t>
  </si>
  <si>
    <t>37:25:040409:93</t>
  </si>
  <si>
    <t>37:25:040409:93-37/040/2019-2</t>
  </si>
  <si>
    <t>06.03.2019</t>
  </si>
  <si>
    <t xml:space="preserve">К/с "Ручеёк", ул. Гручихиская </t>
  </si>
  <si>
    <t>37:25:040409:27</t>
  </si>
  <si>
    <t>37:25:030207:15</t>
  </si>
  <si>
    <t xml:space="preserve">37:25:030207:15-37/040/2019-2 </t>
  </si>
  <si>
    <t>27.02.2019</t>
  </si>
  <si>
    <t>37:25:040409:68</t>
  </si>
  <si>
    <t xml:space="preserve">37:25:040409:68-37/040/2019-2 </t>
  </si>
  <si>
    <t>11.09.2019</t>
  </si>
  <si>
    <t>37:25:040409:166</t>
  </si>
  <si>
    <t xml:space="preserve">37:25:040409:166-37/040/2019-2 </t>
  </si>
  <si>
    <t xml:space="preserve">05.02.2019 </t>
  </si>
  <si>
    <t>37:25:010318:2</t>
  </si>
  <si>
    <t>37:25:010318:2-37/005/2017-2</t>
  </si>
  <si>
    <t>37:25:040409:84</t>
  </si>
  <si>
    <t xml:space="preserve">37-37-05/038/2008-444 </t>
  </si>
  <si>
    <t xml:space="preserve"> 08.08.2008</t>
  </si>
  <si>
    <t>37:25:040409:95</t>
  </si>
  <si>
    <t xml:space="preserve">37-37/005-37/012/002/2016-7628/1 </t>
  </si>
  <si>
    <t>03.11.2016</t>
  </si>
  <si>
    <t xml:space="preserve">37-37/005-37/012/002/2016-7447/1 </t>
  </si>
  <si>
    <t xml:space="preserve"> 24.10.2016</t>
  </si>
  <si>
    <t>37:25:040409:107</t>
  </si>
  <si>
    <t xml:space="preserve">37-37/005-37/012/002/2016-7929/1 </t>
  </si>
  <si>
    <t>16.11.2016</t>
  </si>
  <si>
    <t>37:25:040409:105</t>
  </si>
  <si>
    <t xml:space="preserve">37-37/005-37/012/002/2016-7971/1 </t>
  </si>
  <si>
    <t>17.11.2016</t>
  </si>
  <si>
    <t>37:25:040409:32</t>
  </si>
  <si>
    <t>24.10.2016</t>
  </si>
  <si>
    <t>37-37/005-37/012/002/2016-7446/2</t>
  </si>
  <si>
    <t>37:25:040409:169</t>
  </si>
  <si>
    <t xml:space="preserve">37-37/005-37/012/002/2016-7921/1 </t>
  </si>
  <si>
    <t>37:25:040409:29</t>
  </si>
  <si>
    <t>37-37/005-37/012/002/2016-7729/1</t>
  </si>
  <si>
    <t>09.11.2016</t>
  </si>
  <si>
    <t>37:25:040409:51</t>
  </si>
  <si>
    <t xml:space="preserve">37-37/005-37/012/002/2016-7720/1 </t>
  </si>
  <si>
    <t xml:space="preserve">  37:25:040409:161</t>
  </si>
  <si>
    <t>37-37/005-37/012/003/2015-822/2</t>
  </si>
  <si>
    <t>17.04.2015</t>
  </si>
  <si>
    <t xml:space="preserve">  37:25:040409:160</t>
  </si>
  <si>
    <t>37-37/005-37/012/002/2016-7387/1</t>
  </si>
  <si>
    <t>37:25:040409:168</t>
  </si>
  <si>
    <t xml:space="preserve">37-37/005-37/012/003/2015-930/2 </t>
  </si>
  <si>
    <t>07.05.2015</t>
  </si>
  <si>
    <t>37:25:040409:47</t>
  </si>
  <si>
    <t>37-37/005-37/012/002/2015-3598/2</t>
  </si>
  <si>
    <t>37:25:030246:4</t>
  </si>
  <si>
    <t xml:space="preserve">37-37/005-37/012/002/2016-7529/2 </t>
  </si>
  <si>
    <t>31.10.2016</t>
  </si>
  <si>
    <t>К/с "СМП-214", ул. Буторихинская</t>
  </si>
  <si>
    <t>2.5.236</t>
  </si>
  <si>
    <t>37:25:040413:58</t>
  </si>
  <si>
    <t>37-37/005-37/020/001/2015-272/2</t>
  </si>
  <si>
    <t xml:space="preserve">18.02.2015 </t>
  </si>
  <si>
    <t>37:25:040413:45</t>
  </si>
  <si>
    <t>37-37/005-37/012/002/2016-7867/1</t>
  </si>
  <si>
    <t>15.11.2016</t>
  </si>
  <si>
    <t>37:25:040413:60</t>
  </si>
  <si>
    <t>37-37/005-37/020/001/2016-5059/1</t>
  </si>
  <si>
    <t xml:space="preserve"> 01.11.2016</t>
  </si>
  <si>
    <t>37:25:040413:36</t>
  </si>
  <si>
    <t>37-37-05/074/2012-041</t>
  </si>
  <si>
    <t xml:space="preserve">03.02.2012 </t>
  </si>
  <si>
    <t>37:25:040413:15</t>
  </si>
  <si>
    <t xml:space="preserve">37-37/005-37/012/002/2016-7160/1 </t>
  </si>
  <si>
    <t xml:space="preserve">13.10.2016 </t>
  </si>
  <si>
    <t>37:25:040413:8</t>
  </si>
  <si>
    <t>37-37/005-37/012/002/2016-7970/1</t>
  </si>
  <si>
    <t>К/с  Райпо ул. Ивана Виноградова</t>
  </si>
  <si>
    <t xml:space="preserve">  37:25:020466:24</t>
  </si>
  <si>
    <t>14.06.2017</t>
  </si>
  <si>
    <t xml:space="preserve"> 37:25:020466:24-37/005/2017-2</t>
  </si>
  <si>
    <t>37:25:030214:1</t>
  </si>
  <si>
    <t xml:space="preserve">37-01/25-1/2003-371 </t>
  </si>
  <si>
    <t xml:space="preserve">16.04.2003 </t>
  </si>
  <si>
    <t>37:25:040245:13</t>
  </si>
  <si>
    <t xml:space="preserve">37-01/25-1/2004-750 </t>
  </si>
  <si>
    <t xml:space="preserve"> пер. Дунаевского, д.18, кв.30,                    </t>
  </si>
  <si>
    <t xml:space="preserve"> пер. Дунаевского,                </t>
  </si>
  <si>
    <t xml:space="preserve">пер. Дунаевского,           </t>
  </si>
  <si>
    <t xml:space="preserve">пер. Дунаевского, </t>
  </si>
  <si>
    <t xml:space="preserve">пер. Дунаевского,            </t>
  </si>
  <si>
    <t xml:space="preserve">ул. Аристарха Макарова,              </t>
  </si>
  <si>
    <t xml:space="preserve">ул. Аристарха Макарова,             </t>
  </si>
  <si>
    <t xml:space="preserve">ул. Бекренева,           </t>
  </si>
  <si>
    <t xml:space="preserve">ул. Веснина,               </t>
  </si>
  <si>
    <t xml:space="preserve">ул. Воеводы Боборыкина,             </t>
  </si>
  <si>
    <t xml:space="preserve">ул. Воеводы Боборыкина,              </t>
  </si>
  <si>
    <t xml:space="preserve">ул. Воеводы Боборыкина,         </t>
  </si>
  <si>
    <t xml:space="preserve">ул. Воеводы Боборыкина,            </t>
  </si>
  <si>
    <t xml:space="preserve">ул. Воеводы Боборыкина,           </t>
  </si>
  <si>
    <t xml:space="preserve">ул. Высоковольтная,           </t>
  </si>
  <si>
    <t xml:space="preserve">ул. Высоковольтная,        </t>
  </si>
  <si>
    <t xml:space="preserve">ул. Высоковольтная,              </t>
  </si>
  <si>
    <t xml:space="preserve">ул. Гагарина,            </t>
  </si>
  <si>
    <t xml:space="preserve">ул. Гагарина,           </t>
  </si>
  <si>
    <t xml:space="preserve">ул. Гагарина,             </t>
  </si>
  <si>
    <t xml:space="preserve">ул. Гагарина,          </t>
  </si>
  <si>
    <t xml:space="preserve">ул. Григория Королева,           </t>
  </si>
  <si>
    <t xml:space="preserve">ул. Декабристов,               </t>
  </si>
  <si>
    <t xml:space="preserve">ул. Григория Королева,             </t>
  </si>
  <si>
    <t xml:space="preserve">ул. Декабристов,             </t>
  </si>
  <si>
    <t xml:space="preserve">ул. Ивана Виноградова,           </t>
  </si>
  <si>
    <t xml:space="preserve">ул. Ивана Седова,             </t>
  </si>
  <si>
    <t xml:space="preserve">ул. им. Менделеева,              </t>
  </si>
  <si>
    <t xml:space="preserve">ул. им. Менделеева,          </t>
  </si>
  <si>
    <t xml:space="preserve">ул. им. Менделеева,           </t>
  </si>
  <si>
    <t xml:space="preserve">ул. им. Менделеева,                </t>
  </si>
  <si>
    <t xml:space="preserve">ул. им. Урицкого,                 </t>
  </si>
  <si>
    <t xml:space="preserve">ул. Карла Либкнехта,         </t>
  </si>
  <si>
    <t>ул. Кирпичная,</t>
  </si>
  <si>
    <t xml:space="preserve">ул. Котовского,           </t>
  </si>
  <si>
    <t xml:space="preserve">ул. Пионерская,                </t>
  </si>
  <si>
    <t xml:space="preserve">ул. Смольная,            </t>
  </si>
  <si>
    <t xml:space="preserve">ул. Школьная,                </t>
  </si>
  <si>
    <t>37:25:040611:246</t>
  </si>
  <si>
    <t xml:space="preserve"> 37-37-05/262/2013-687</t>
  </si>
  <si>
    <t>37:25:010101:1660</t>
  </si>
  <si>
    <t>37-37-05/237/2012-069</t>
  </si>
  <si>
    <t>37:25:010101:1910</t>
  </si>
  <si>
    <t xml:space="preserve"> 37-37-05/232/2013-452</t>
  </si>
  <si>
    <t>37:25:010101:1940</t>
  </si>
  <si>
    <t xml:space="preserve">37-37-05/299/2013-567 </t>
  </si>
  <si>
    <t>37:25:010101:1949</t>
  </si>
  <si>
    <t>37-37-05/207/2014-552</t>
  </si>
  <si>
    <t>37:25:010101:1925</t>
  </si>
  <si>
    <t>37-37-05/163/2014-071</t>
  </si>
  <si>
    <t>37:25:010101:1924</t>
  </si>
  <si>
    <t xml:space="preserve">37-37/005-37/012/005/2015-813/2 </t>
  </si>
  <si>
    <t>37:25:040507:285</t>
  </si>
  <si>
    <t>37:25:020142:117</t>
  </si>
  <si>
    <t>37-37-05/262/2013-116</t>
  </si>
  <si>
    <t>37:25:040603:141</t>
  </si>
  <si>
    <t>37-37-05/296/2012-200</t>
  </si>
  <si>
    <t>37-37-05/296/2012-201</t>
  </si>
  <si>
    <t>37:25:011002:883</t>
  </si>
  <si>
    <t>37-37-05/170/2014-035</t>
  </si>
  <si>
    <t>37:25:011002:803</t>
  </si>
  <si>
    <t>37:25:011002:586</t>
  </si>
  <si>
    <t xml:space="preserve"> 37-37-05/232/2013-451 </t>
  </si>
  <si>
    <t>37:25:011002:516</t>
  </si>
  <si>
    <t xml:space="preserve">№ 37:25:011002:516-37/040/2019-3  от 09.09.2019  (Залог в силу закона) </t>
  </si>
  <si>
    <t>37:25:011002:486</t>
  </si>
  <si>
    <t>37-37-05/277/2013-368</t>
  </si>
  <si>
    <t>37:25:011002:516-37/040/2019-3</t>
  </si>
  <si>
    <t>37:25:011005:384</t>
  </si>
  <si>
    <t>37-37/005-37/012/005/2015-809/2</t>
  </si>
  <si>
    <t>37:25:010611:235</t>
  </si>
  <si>
    <t>37-37-05/225/2014-388</t>
  </si>
  <si>
    <t>37:25:010611:225</t>
  </si>
  <si>
    <t xml:space="preserve">37-37-05/207/2014-546 </t>
  </si>
  <si>
    <t xml:space="preserve">  37:25:030303:207</t>
  </si>
  <si>
    <t xml:space="preserve">37-37-05/328/2013-129  </t>
  </si>
  <si>
    <t>37:25:030303:190</t>
  </si>
  <si>
    <t>37-37-05/225/2014-647</t>
  </si>
  <si>
    <t>37:25:030303:188</t>
  </si>
  <si>
    <t>37-37/005-37/012/005/2015-814/2</t>
  </si>
  <si>
    <t>37:25:010483:1103</t>
  </si>
  <si>
    <t>37-37-01/059/2014-779</t>
  </si>
  <si>
    <t>37:25:010483:1060</t>
  </si>
  <si>
    <t>37-37-01/059/2014-787</t>
  </si>
  <si>
    <t>37:25:010483:1143</t>
  </si>
  <si>
    <t xml:space="preserve">37-37-01/202/2014-036 </t>
  </si>
  <si>
    <t>37:25:010483:990</t>
  </si>
  <si>
    <t>37-37-01/059/2014-799</t>
  </si>
  <si>
    <t>37:25:010483:986</t>
  </si>
  <si>
    <t>37-37-01/202/2014-037</t>
  </si>
  <si>
    <t>37:25:010483:1088</t>
  </si>
  <si>
    <t>37-37-01/059/2014-800</t>
  </si>
  <si>
    <t xml:space="preserve">Газопровод к производственной базе КМП, ул. Вичугская, ул. Боровая </t>
  </si>
  <si>
    <t>2.3.4.1.8.</t>
  </si>
  <si>
    <t>2.1.598.</t>
  </si>
  <si>
    <t>встроенное помещение</t>
  </si>
  <si>
    <t>37:25:020326:276</t>
  </si>
  <si>
    <t xml:space="preserve">им. Бредихина </t>
  </si>
  <si>
    <t>2.2.65</t>
  </si>
  <si>
    <t xml:space="preserve"> 18-30 </t>
  </si>
  <si>
    <t>2.2.45.</t>
  </si>
  <si>
    <t xml:space="preserve">20-107 </t>
  </si>
  <si>
    <t xml:space="preserve">20-113    </t>
  </si>
  <si>
    <t>2.2.43</t>
  </si>
  <si>
    <t xml:space="preserve">20-170    </t>
  </si>
  <si>
    <t>2.2.41.</t>
  </si>
  <si>
    <t>20-51</t>
  </si>
  <si>
    <t>2.2.40</t>
  </si>
  <si>
    <t xml:space="preserve">20-50 </t>
  </si>
  <si>
    <t>2.2.39</t>
  </si>
  <si>
    <t xml:space="preserve">104А-56   </t>
  </si>
  <si>
    <t>2.2.2.</t>
  </si>
  <si>
    <t>104А-26</t>
  </si>
  <si>
    <t>104А-29</t>
  </si>
  <si>
    <t>108-78</t>
  </si>
  <si>
    <t xml:space="preserve"> 37:25:040611:139</t>
  </si>
  <si>
    <t>2.1.599</t>
  </si>
  <si>
    <t>37:25:040611:227,</t>
  </si>
  <si>
    <t>2.1.600</t>
  </si>
  <si>
    <t>2.1.601</t>
  </si>
  <si>
    <t xml:space="preserve"> 37:25:040611:265</t>
  </si>
  <si>
    <t>2.2.3.</t>
  </si>
  <si>
    <t xml:space="preserve">94-25     </t>
  </si>
  <si>
    <t xml:space="preserve">6-100       </t>
  </si>
  <si>
    <t>2.2.4</t>
  </si>
  <si>
    <t>6-58</t>
  </si>
  <si>
    <t>37:25:020142:135</t>
  </si>
  <si>
    <t>1-15</t>
  </si>
  <si>
    <t>2.2.15</t>
  </si>
  <si>
    <t>2.2.9</t>
  </si>
  <si>
    <t xml:space="preserve">23А-68      </t>
  </si>
  <si>
    <t>2.2.8</t>
  </si>
  <si>
    <t xml:space="preserve">23-120     </t>
  </si>
  <si>
    <t>2.2.7</t>
  </si>
  <si>
    <t>23-16</t>
  </si>
  <si>
    <t xml:space="preserve"> 37:25:011002:494</t>
  </si>
  <si>
    <t>2.1.603.</t>
  </si>
  <si>
    <t>2.1.602.</t>
  </si>
  <si>
    <t>2.1.604.</t>
  </si>
  <si>
    <t xml:space="preserve"> 23-68    </t>
  </si>
  <si>
    <t>2.2.6.</t>
  </si>
  <si>
    <t>29-109</t>
  </si>
  <si>
    <t>2.1.605</t>
  </si>
  <si>
    <t>3-86</t>
  </si>
  <si>
    <t>2.2.64</t>
  </si>
  <si>
    <t xml:space="preserve">45-22   </t>
  </si>
  <si>
    <t>2.2.10</t>
  </si>
  <si>
    <t xml:space="preserve">45-7      </t>
  </si>
  <si>
    <t>2.2.11.</t>
  </si>
  <si>
    <t xml:space="preserve">37а-95    </t>
  </si>
  <si>
    <t>2.2.12</t>
  </si>
  <si>
    <t xml:space="preserve">37а-113       </t>
  </si>
  <si>
    <t>2.2.63</t>
  </si>
  <si>
    <t xml:space="preserve">37а-114     </t>
  </si>
  <si>
    <t>2.2.13</t>
  </si>
  <si>
    <t>37а-15</t>
  </si>
  <si>
    <t>30</t>
  </si>
  <si>
    <t>2.1.606</t>
  </si>
  <si>
    <t>39а-31</t>
  </si>
  <si>
    <t>2.1.607</t>
  </si>
  <si>
    <t xml:space="preserve">18а-13      </t>
  </si>
  <si>
    <t>2.2.21.</t>
  </si>
  <si>
    <t xml:space="preserve">18а-21       </t>
  </si>
  <si>
    <t>2.2.19.</t>
  </si>
  <si>
    <t xml:space="preserve">18-59       </t>
  </si>
  <si>
    <t xml:space="preserve">18а-60     </t>
  </si>
  <si>
    <t>2.2.29</t>
  </si>
  <si>
    <t xml:space="preserve">18а-77      </t>
  </si>
  <si>
    <t>2.2.30</t>
  </si>
  <si>
    <t xml:space="preserve">18а-84     </t>
  </si>
  <si>
    <t>2.2.24</t>
  </si>
  <si>
    <t>10а-29</t>
  </si>
  <si>
    <t>2.1.608</t>
  </si>
  <si>
    <t>37:25:010213:145</t>
  </si>
  <si>
    <t>9-110</t>
  </si>
  <si>
    <t>2.1.609</t>
  </si>
  <si>
    <t xml:space="preserve"> 37:25:010212:126,</t>
  </si>
  <si>
    <t>9-27</t>
  </si>
  <si>
    <t>2.2.62</t>
  </si>
  <si>
    <t>37:25:010212:43</t>
  </si>
  <si>
    <t>37-37/005-37/012/005/2015-810/2</t>
  </si>
  <si>
    <t>37:25:010212:57</t>
  </si>
  <si>
    <t>9-41</t>
  </si>
  <si>
    <t>2.2.37.</t>
  </si>
  <si>
    <t>37-37-05/207/2014-547</t>
  </si>
  <si>
    <t>12-2</t>
  </si>
  <si>
    <t>37:25:011012:387</t>
  </si>
  <si>
    <t xml:space="preserve"> 37:25:011012:387-37/040/2019-2</t>
  </si>
  <si>
    <t xml:space="preserve"> 18.11.2019</t>
  </si>
  <si>
    <t>2.1.610</t>
  </si>
  <si>
    <t xml:space="preserve">18-112   </t>
  </si>
  <si>
    <t>2.2.75.</t>
  </si>
  <si>
    <t>18-36</t>
  </si>
  <si>
    <t>2.1.611.</t>
  </si>
  <si>
    <t>2.1.612.</t>
  </si>
  <si>
    <t xml:space="preserve">37:25:010913:145-37/040/2019-8  от 20.12.2019  (Залог в силу закона) </t>
  </si>
  <si>
    <t xml:space="preserve">  37:25:010913:145</t>
  </si>
  <si>
    <t>37:25:010913:198</t>
  </si>
  <si>
    <t xml:space="preserve">37:25:010913:198-37/005/2017-1 </t>
  </si>
  <si>
    <t>37:25:010913:153</t>
  </si>
  <si>
    <t xml:space="preserve">37:25:010913:153-37/040/2019-2 </t>
  </si>
  <si>
    <t xml:space="preserve">37:25:010913:145-37/040/2019-7 </t>
  </si>
  <si>
    <t xml:space="preserve">18-49       </t>
  </si>
  <si>
    <t>4-12</t>
  </si>
  <si>
    <t>2.2.46</t>
  </si>
  <si>
    <t>37:25:020466:208</t>
  </si>
  <si>
    <t>15-29</t>
  </si>
  <si>
    <t>37-37-05/328/2013-121</t>
  </si>
  <si>
    <t xml:space="preserve">  37:25:011129:298</t>
  </si>
  <si>
    <t xml:space="preserve">37:25:011129:298-37/040/2019-3 </t>
  </si>
  <si>
    <t>37:25:011129:298-37/040/2019-4  от 18.11.2019  (Залог в силу закона)</t>
  </si>
  <si>
    <t>3-12</t>
  </si>
  <si>
    <t>2.1.613</t>
  </si>
  <si>
    <t>2.2.47</t>
  </si>
  <si>
    <t>37:25:011129:427</t>
  </si>
  <si>
    <t>37-37-05/232/2013-771</t>
  </si>
  <si>
    <t xml:space="preserve">5-121       </t>
  </si>
  <si>
    <t>2.2.66.</t>
  </si>
  <si>
    <t>37:25:010928:109</t>
  </si>
  <si>
    <t xml:space="preserve">37-37/005-37/012/002/2016-5715/2 </t>
  </si>
  <si>
    <t>37:25:010928:137</t>
  </si>
  <si>
    <t xml:space="preserve">5-170         </t>
  </si>
  <si>
    <t>2.1.614.</t>
  </si>
  <si>
    <t>37:25:010928:137-37/040/2019-2</t>
  </si>
  <si>
    <t xml:space="preserve">5-172         </t>
  </si>
  <si>
    <t>2.2.49.</t>
  </si>
  <si>
    <t>37:25:010928:184</t>
  </si>
  <si>
    <t xml:space="preserve">37-37-05/277/2013-377 </t>
  </si>
  <si>
    <t>37:25:010928:59</t>
  </si>
  <si>
    <t>2.2.48.</t>
  </si>
  <si>
    <t>37-37-05/277/2013-372</t>
  </si>
  <si>
    <t>37:25:010928:86</t>
  </si>
  <si>
    <t>2.1.615</t>
  </si>
  <si>
    <t xml:space="preserve"> 37:25:010928:86-37/040/2019-2</t>
  </si>
  <si>
    <t>5-57</t>
  </si>
  <si>
    <t>5-94</t>
  </si>
  <si>
    <t>52-48</t>
  </si>
  <si>
    <t>2.1.616.</t>
  </si>
  <si>
    <t>37:25:011002:1240</t>
  </si>
  <si>
    <t>37:25:011002:1240-37/040/2019-4</t>
  </si>
  <si>
    <t>4-14</t>
  </si>
  <si>
    <t>2.2.67</t>
  </si>
  <si>
    <t>37:25:040519:1387</t>
  </si>
  <si>
    <t xml:space="preserve">ул. им. Юрия Горохова              </t>
  </si>
  <si>
    <t>4-41</t>
  </si>
  <si>
    <t>37:25:010824:1238,</t>
  </si>
  <si>
    <t>2.1.617.</t>
  </si>
  <si>
    <t>37:25:010824:1238-37/040/2019-2</t>
  </si>
  <si>
    <t>2-57</t>
  </si>
  <si>
    <t>2.2.50.</t>
  </si>
  <si>
    <t>37:25:040508:357</t>
  </si>
  <si>
    <t>37-37-05/358/2013-022</t>
  </si>
  <si>
    <t>37:25:040611:383</t>
  </si>
  <si>
    <t>1а-17</t>
  </si>
  <si>
    <t>2.2.57.</t>
  </si>
  <si>
    <t>37-37-05/262/2013-394</t>
  </si>
  <si>
    <t>ул. Колхозная</t>
  </si>
  <si>
    <t>20-20</t>
  </si>
  <si>
    <t>37:25:030103:270</t>
  </si>
  <si>
    <t xml:space="preserve">37:25:030103:270-37/040/2019-4 </t>
  </si>
  <si>
    <t xml:space="preserve">37:25:030103:270-37/040/2019-5  от 03.12.2019  (Залог в силу закона) </t>
  </si>
  <si>
    <t>2.1.618</t>
  </si>
  <si>
    <t>2.1.619</t>
  </si>
  <si>
    <t>20-4</t>
  </si>
  <si>
    <t>37:25:030103:259</t>
  </si>
  <si>
    <t xml:space="preserve">37:25:030103:259-37/040/2019-2 </t>
  </si>
  <si>
    <t xml:space="preserve"> 03.12.2019</t>
  </si>
  <si>
    <t xml:space="preserve">37:25:030103:259-37/040/2019-3  от 03.12.2019  (Залог в силу закона) </t>
  </si>
  <si>
    <t>7-10</t>
  </si>
  <si>
    <t>2.2.51.</t>
  </si>
  <si>
    <t xml:space="preserve">  37:25:030102:313</t>
  </si>
  <si>
    <t>ул. Маршала Василевского</t>
  </si>
  <si>
    <t>35-19</t>
  </si>
  <si>
    <t>2.1.620</t>
  </si>
  <si>
    <t xml:space="preserve"> 37:25:011130:388</t>
  </si>
  <si>
    <t xml:space="preserve">37:25:011130:388-37/040/2019-2 </t>
  </si>
  <si>
    <t>4-16</t>
  </si>
  <si>
    <t>2.2.58.</t>
  </si>
  <si>
    <t>37:25:040508:77</t>
  </si>
  <si>
    <t>37-37-05/277/2013-375</t>
  </si>
  <si>
    <t>37:25:020222:56</t>
  </si>
  <si>
    <t>7-83</t>
  </si>
  <si>
    <t>2.1.621.</t>
  </si>
  <si>
    <t>37:25:020222:56-37/040/2019-2</t>
  </si>
  <si>
    <t>37:25:040519:302</t>
  </si>
  <si>
    <t>12-29</t>
  </si>
  <si>
    <t>2.2.61.</t>
  </si>
  <si>
    <t xml:space="preserve">37-37-05/170/2014-030 </t>
  </si>
  <si>
    <t>ул. Щорса</t>
  </si>
  <si>
    <t>66-74</t>
  </si>
  <si>
    <t>2.1.622</t>
  </si>
  <si>
    <t>37:25:010801:364</t>
  </si>
  <si>
    <t xml:space="preserve"> 37:25:010801:364-37/040/2019-5</t>
  </si>
  <si>
    <t>68-105</t>
  </si>
  <si>
    <t>2.1.623</t>
  </si>
  <si>
    <t>37:25:010801:505</t>
  </si>
  <si>
    <t xml:space="preserve">37:25:010801:505-37/040/2019-4 </t>
  </si>
  <si>
    <t xml:space="preserve">37:25:010801:505-37/040/2019-5  от 03.12.2019  (Залог в силу закона) </t>
  </si>
  <si>
    <t>37:25:030302:135</t>
  </si>
  <si>
    <t xml:space="preserve">37:25:030302:135-37/040/2019-2 </t>
  </si>
  <si>
    <t>37:25:030303:119</t>
  </si>
  <si>
    <t xml:space="preserve">37:25:030303:119-37/040/2019-4 </t>
  </si>
  <si>
    <t xml:space="preserve">37:25:010213:145-37/040/2019-3 </t>
  </si>
  <si>
    <t xml:space="preserve">37:25:010212:126-37/040/2019-2 </t>
  </si>
  <si>
    <t xml:space="preserve">соц. найм </t>
  </si>
  <si>
    <t>37:25:040611:227-37/040/2019-2</t>
  </si>
  <si>
    <t>37:25:040611:227-37/040/2019-3  от 03.12.2019  (Залог в силу закона)</t>
  </si>
  <si>
    <t xml:space="preserve">37:25:040611:265-37/040/2019-5 </t>
  </si>
  <si>
    <t xml:space="preserve">37:25:040611:139-37/040/2019-2 </t>
  </si>
  <si>
    <t xml:space="preserve">37:25:040611:139-37/040/2019-3  от 03.12.2019  (Залог в силу закона) </t>
  </si>
  <si>
    <t>37:25:011002:720</t>
  </si>
  <si>
    <t>37-37-05/232/2013-451</t>
  </si>
  <si>
    <t xml:space="preserve">37:25:011002:494-37/040/2019-3 </t>
  </si>
  <si>
    <t xml:space="preserve"> 37:25:011002:494-37/040/2019-5  от 03.12.2019  (Залог в силу закона) </t>
  </si>
  <si>
    <t>37:25:020142:135-37/040/2019-6</t>
  </si>
  <si>
    <t xml:space="preserve">37:25:020142:135-37/040/2019-7  от 03.12.2019  (Залог в силу закона) </t>
  </si>
  <si>
    <t>2.3.3.2.66.</t>
  </si>
  <si>
    <t>2.3.3.2.65</t>
  </si>
  <si>
    <t>2.3.2.2.90</t>
  </si>
  <si>
    <t>Наружный сети водоснабжения дл. = 172м,  Д/с 25</t>
  </si>
  <si>
    <t>Наружная сеть канализации дл=225,4 м Д/с 25</t>
  </si>
  <si>
    <t xml:space="preserve">Наружные тепловые сети дл.=38,1 м., Д/с № 25 </t>
  </si>
  <si>
    <t>2.3.3.2.67</t>
  </si>
  <si>
    <t>2.3.3.2.68</t>
  </si>
  <si>
    <t>2.1.454</t>
  </si>
  <si>
    <t xml:space="preserve">Кинешемский район, г. Кинешма, с. Октябрьский </t>
  </si>
  <si>
    <t>2.4.55.</t>
  </si>
  <si>
    <t xml:space="preserve">подъездные пути городского водозаборного сооружения № 2 </t>
  </si>
  <si>
    <t>2.3.2.2.91.</t>
  </si>
  <si>
    <t>37:25:000000:997</t>
  </si>
  <si>
    <t xml:space="preserve">37:25:000000:997-37/040/2019-1 </t>
  </si>
  <si>
    <t xml:space="preserve">14.08.2019 </t>
  </si>
  <si>
    <t>2.3.1.41.</t>
  </si>
  <si>
    <t xml:space="preserve">Трансформаторная подстанция 2БКТПБ-400-6/0,4 Кв,  Д/С № 25 </t>
  </si>
  <si>
    <t xml:space="preserve">Аристарха Макарова </t>
  </si>
  <si>
    <t>2.4.48.</t>
  </si>
  <si>
    <t>23-26</t>
  </si>
  <si>
    <t xml:space="preserve">танцевальная площадка </t>
  </si>
  <si>
    <t>2.8.497</t>
  </si>
  <si>
    <t>2.8.498</t>
  </si>
  <si>
    <t>2.8.499</t>
  </si>
  <si>
    <t xml:space="preserve">решетка металлическая </t>
  </si>
  <si>
    <t>2.8.500</t>
  </si>
  <si>
    <t>АНО«Центр возрождения и развития ремесел «Кинешемский валенок»</t>
  </si>
  <si>
    <t>2.8.501.</t>
  </si>
  <si>
    <t xml:space="preserve">решетки на окнах здания </t>
  </si>
  <si>
    <t>2.8.502</t>
  </si>
  <si>
    <t>2.8.503</t>
  </si>
  <si>
    <t>тепловычислитель в школе № 11</t>
  </si>
  <si>
    <t xml:space="preserve">модем тепловыичлитель  в школе № 11 </t>
  </si>
  <si>
    <t xml:space="preserve">Изгородь железная  на территории школы № 11 </t>
  </si>
  <si>
    <t>2.8.504</t>
  </si>
  <si>
    <t>шкаф металлический в школе № 11</t>
  </si>
  <si>
    <t>2.8.63.</t>
  </si>
  <si>
    <t xml:space="preserve">АО «Водоканал» </t>
  </si>
  <si>
    <t>Система пожарной автоматической сигнализации</t>
  </si>
  <si>
    <t>2.5.232</t>
  </si>
  <si>
    <t>2.5.233</t>
  </si>
  <si>
    <t>2.5.234</t>
  </si>
  <si>
    <t>86</t>
  </si>
  <si>
    <t>2.5.237</t>
  </si>
  <si>
    <t>37:25:010605:1-37/040/2019-2</t>
  </si>
  <si>
    <t>30.01.2019</t>
  </si>
  <si>
    <t xml:space="preserve">  Для размещения объектов среднего профессионального и высшего профессионального образования</t>
  </si>
  <si>
    <t>37:25:010605:1</t>
  </si>
  <si>
    <t>37-37-05/277/2013-201</t>
  </si>
  <si>
    <t>размещение нежилого здания (бывший детский дом)</t>
  </si>
  <si>
    <t xml:space="preserve">Спортивная, Высоковольтная </t>
  </si>
  <si>
    <t xml:space="preserve"> сооружения трубопроводного транспорта, Участок магистральных тепловых сетей и сетей ГВС к нежилому зданию котельной, расположенному по адресу: г. Кинешма, ул. Спортивная, д. 18</t>
  </si>
  <si>
    <t xml:space="preserve">концес.сог. № 1 </t>
  </si>
  <si>
    <t>2.5.238</t>
  </si>
  <si>
    <t>05.11.2019</t>
  </si>
  <si>
    <t xml:space="preserve"> 37:25:010330:12-37/040/2019-1 </t>
  </si>
  <si>
    <t>37:25:010330:12</t>
  </si>
  <si>
    <t xml:space="preserve">ИООО «Трезвое поколение» </t>
  </si>
  <si>
    <t>Редакция Газеты "Приволжская правда"</t>
  </si>
  <si>
    <t xml:space="preserve">часть помещения 2.1.229 </t>
  </si>
  <si>
    <t>МУП МУК</t>
  </si>
  <si>
    <t>без.польл</t>
  </si>
  <si>
    <t>частное учреждение «Кинешемский театр юного зрителя имени народного артиста СССР Л.В. Раскатова»</t>
  </si>
  <si>
    <t>часть помещения 2.1.64</t>
  </si>
  <si>
    <t>Раздел 2.3. Инженерно-технические коммуникации.</t>
  </si>
  <si>
    <t>37:25:020304:55</t>
  </si>
  <si>
    <t>20.04.2007</t>
  </si>
  <si>
    <t>37-37-05/026/2007-218</t>
  </si>
  <si>
    <t>Нежилое здание, Прачечная</t>
  </si>
  <si>
    <t xml:space="preserve">  37:25:020326:296</t>
  </si>
  <si>
    <t>37-37-05/040/2008-320</t>
  </si>
  <si>
    <t>29.08.2008</t>
  </si>
  <si>
    <t xml:space="preserve">  37:25:020326:293</t>
  </si>
  <si>
    <t xml:space="preserve">37-37-05/040/2008-300 </t>
  </si>
  <si>
    <t xml:space="preserve">16.08.2008 </t>
  </si>
  <si>
    <t>37:25:011130:493</t>
  </si>
  <si>
    <t>37-37-05/070/2009-244</t>
  </si>
  <si>
    <t>16.04.2009</t>
  </si>
  <si>
    <t>Ивановостат</t>
  </si>
  <si>
    <t>ООО "СтепСтрой"</t>
  </si>
  <si>
    <t>Дорога асф. пок. ул. Спортивная  3500 м..</t>
  </si>
  <si>
    <t>Киокусинкай</t>
  </si>
  <si>
    <t>ЖРУ Томна</t>
  </si>
  <si>
    <t>2.5.259</t>
  </si>
  <si>
    <t>2.5.260</t>
  </si>
  <si>
    <t>2.5.261</t>
  </si>
  <si>
    <t>2.5.262</t>
  </si>
  <si>
    <t>2.5.263</t>
  </si>
  <si>
    <t>2.5.264</t>
  </si>
  <si>
    <t>Реестр имущества, входящего в состав Муниципальной казны городского округа Кинешма, на 01.01.2021</t>
  </si>
  <si>
    <t>2.5.258</t>
  </si>
  <si>
    <t>Уч.№1</t>
  </si>
  <si>
    <t>37:25:040406:116</t>
  </si>
  <si>
    <t>Уч.№2</t>
  </si>
  <si>
    <t>37:25:040406:124</t>
  </si>
  <si>
    <t>индивидуальное жилищное строительство</t>
  </si>
  <si>
    <t>Уч.№3</t>
  </si>
  <si>
    <t>37:25:040406:133</t>
  </si>
  <si>
    <t>Уч.№4</t>
  </si>
  <si>
    <t>Уч.№5</t>
  </si>
  <si>
    <t>Уч.№6</t>
  </si>
  <si>
    <t>Уч.№7</t>
  </si>
  <si>
    <t>Уч.№8</t>
  </si>
  <si>
    <t>Уч.№9</t>
  </si>
  <si>
    <t>Уч.№10</t>
  </si>
  <si>
    <t>Уч.№11</t>
  </si>
  <si>
    <t>Уч.№12</t>
  </si>
  <si>
    <t>Уч.№13</t>
  </si>
  <si>
    <t>2.5.265</t>
  </si>
  <si>
    <t>2.5.266</t>
  </si>
  <si>
    <t>2.5.267</t>
  </si>
  <si>
    <t>2.5.268</t>
  </si>
  <si>
    <t>37:25:040406:141</t>
  </si>
  <si>
    <t>37:25:040406:147</t>
  </si>
  <si>
    <t>37:25:040405:648</t>
  </si>
  <si>
    <t>37:25:040405:649</t>
  </si>
  <si>
    <t>37:25:040405:650</t>
  </si>
  <si>
    <t>37:25:040405:651</t>
  </si>
  <si>
    <t>Уч.№14</t>
  </si>
  <si>
    <t>Уч.№15</t>
  </si>
  <si>
    <t>Уч.№16</t>
  </si>
  <si>
    <t>Уч.№17</t>
  </si>
  <si>
    <t>Уч.№18</t>
  </si>
  <si>
    <t>Уч.№19</t>
  </si>
  <si>
    <t>2.5.281</t>
  </si>
  <si>
    <t>2.5.283</t>
  </si>
  <si>
    <t>2.5.285</t>
  </si>
  <si>
    <t>2.5.287</t>
  </si>
  <si>
    <t>2.5.289</t>
  </si>
  <si>
    <t>2.5.291</t>
  </si>
  <si>
    <t>2.5.293</t>
  </si>
  <si>
    <t>2.5.295</t>
  </si>
  <si>
    <t>37:25:040406:117</t>
  </si>
  <si>
    <t>37:25:040406:118</t>
  </si>
  <si>
    <t>37:25:040406:119</t>
  </si>
  <si>
    <t>37:25:040406:120</t>
  </si>
  <si>
    <t>37:25:040406:121</t>
  </si>
  <si>
    <t>37:25:040406:122</t>
  </si>
  <si>
    <t>37:25:040406:123</t>
  </si>
  <si>
    <t>37:25:040405:636</t>
  </si>
  <si>
    <t>37:25:040405:637</t>
  </si>
  <si>
    <t>37:25:040405:638</t>
  </si>
  <si>
    <t>Уч.№20</t>
  </si>
  <si>
    <t>Уч.№21</t>
  </si>
  <si>
    <t>Уч.№22</t>
  </si>
  <si>
    <t>Уч.№23</t>
  </si>
  <si>
    <t>Уч.№24</t>
  </si>
  <si>
    <t>Уч.№25</t>
  </si>
  <si>
    <t>Уч.№26</t>
  </si>
  <si>
    <t>Уч.№27</t>
  </si>
  <si>
    <t>Уч.№28</t>
  </si>
  <si>
    <t>Уч.№29</t>
  </si>
  <si>
    <t>2.5.297</t>
  </si>
  <si>
    <t>2.5.299</t>
  </si>
  <si>
    <t>2.5.301</t>
  </si>
  <si>
    <t>2.5.303</t>
  </si>
  <si>
    <t>2.5.305</t>
  </si>
  <si>
    <t>2.5.307</t>
  </si>
  <si>
    <t>2.5.309</t>
  </si>
  <si>
    <t>2.5.311</t>
  </si>
  <si>
    <t>2.5.313</t>
  </si>
  <si>
    <t>2.5.315</t>
  </si>
  <si>
    <t>37:25:040405:639</t>
  </si>
  <si>
    <t>37:25:040406:924</t>
  </si>
  <si>
    <t>37:25:040406:126</t>
  </si>
  <si>
    <t>37:25:040406:127</t>
  </si>
  <si>
    <t>37:25:040406:128</t>
  </si>
  <si>
    <t>37:25:040406:129</t>
  </si>
  <si>
    <t>37:25:040406:130</t>
  </si>
  <si>
    <t>37:25:040406:131</t>
  </si>
  <si>
    <t>37:25:040406:132</t>
  </si>
  <si>
    <t>37:25:040405:640</t>
  </si>
  <si>
    <t>Уч.№31</t>
  </si>
  <si>
    <t>Уч.№32</t>
  </si>
  <si>
    <t>Уч.№33</t>
  </si>
  <si>
    <t>Уч.№34</t>
  </si>
  <si>
    <t>Уч.№35</t>
  </si>
  <si>
    <t>Уч.№36</t>
  </si>
  <si>
    <t>Уч.№37</t>
  </si>
  <si>
    <t>Уч.№38</t>
  </si>
  <si>
    <t>Уч.№39</t>
  </si>
  <si>
    <t>2.5.320</t>
  </si>
  <si>
    <t>2.5.322</t>
  </si>
  <si>
    <t>2.5.324</t>
  </si>
  <si>
    <t>2.5.326</t>
  </si>
  <si>
    <t>2.5.328</t>
  </si>
  <si>
    <t>2.5.330</t>
  </si>
  <si>
    <t>2.5.332</t>
  </si>
  <si>
    <t>2.5.334</t>
  </si>
  <si>
    <t>2.5.336</t>
  </si>
  <si>
    <t>37:25:040405:642</t>
  </si>
  <si>
    <t>37:25:040405:643</t>
  </si>
  <si>
    <t>37:25:040406:134</t>
  </si>
  <si>
    <t>37:25:040406:135</t>
  </si>
  <si>
    <t>37:25:040406:136</t>
  </si>
  <si>
    <t>37:25:040406:137</t>
  </si>
  <si>
    <t>37:25:040406:138</t>
  </si>
  <si>
    <t>37:25:040406:139</t>
  </si>
  <si>
    <t>37:25:040406:140</t>
  </si>
  <si>
    <t>Уч.№40</t>
  </si>
  <si>
    <t>Уч.№41</t>
  </si>
  <si>
    <t>Уч.№42</t>
  </si>
  <si>
    <t>Уч.№43</t>
  </si>
  <si>
    <t>Уч.№44</t>
  </si>
  <si>
    <t>Уч.№45</t>
  </si>
  <si>
    <t>Уч.№46</t>
  </si>
  <si>
    <t>Уч.№47</t>
  </si>
  <si>
    <t>Уч.№48</t>
  </si>
  <si>
    <t>Уч.№49</t>
  </si>
  <si>
    <t>Уч.№50</t>
  </si>
  <si>
    <t>Уч.№51</t>
  </si>
  <si>
    <t>Уч.№52</t>
  </si>
  <si>
    <t>Уч.№53</t>
  </si>
  <si>
    <t>Уч.№54</t>
  </si>
  <si>
    <t>Уч.№55</t>
  </si>
  <si>
    <t>Уч.№56</t>
  </si>
  <si>
    <t>Уч.№57</t>
  </si>
  <si>
    <t>Уч.№58</t>
  </si>
  <si>
    <t>Уч.№59</t>
  </si>
  <si>
    <t>Уч.№62</t>
  </si>
  <si>
    <t>37:25:040406:142</t>
  </si>
  <si>
    <t>37:25:040405:644</t>
  </si>
  <si>
    <t>37:25:040405:645</t>
  </si>
  <si>
    <t>37:25:040405:646</t>
  </si>
  <si>
    <t>37:25:040405:647</t>
  </si>
  <si>
    <t>37:25:040406:143</t>
  </si>
  <si>
    <t>37:25:040405:526</t>
  </si>
  <si>
    <t>37:25:040406:144</t>
  </si>
  <si>
    <t>37:25:040406:145</t>
  </si>
  <si>
    <t>37:25:040406:146</t>
  </si>
  <si>
    <t>37:25:040405:365</t>
  </si>
  <si>
    <t>37:25:040405:376</t>
  </si>
  <si>
    <t>37:25:040405:387</t>
  </si>
  <si>
    <t>37:25:040405:395</t>
  </si>
  <si>
    <t>37:25:040405:396</t>
  </si>
  <si>
    <t>37:25:040405:397</t>
  </si>
  <si>
    <t>37:25:040405:398</t>
  </si>
  <si>
    <t>37:25:040405:399</t>
  </si>
  <si>
    <t>37:25:040405:400</t>
  </si>
  <si>
    <t>37:25:040405:366</t>
  </si>
  <si>
    <t>37:25:040405:367</t>
  </si>
  <si>
    <t>37:25:040405:370</t>
  </si>
  <si>
    <t>37:25:040405:373</t>
  </si>
  <si>
    <t>37:25:040405:380</t>
  </si>
  <si>
    <t>37:25:040405:382</t>
  </si>
  <si>
    <t>37:25:040405:384</t>
  </si>
  <si>
    <t>37:25:040405:385</t>
  </si>
  <si>
    <t>Уч.№65</t>
  </si>
  <si>
    <t>Уч.№71</t>
  </si>
  <si>
    <t>Уч.№73</t>
  </si>
  <si>
    <t>Уч.№75</t>
  </si>
  <si>
    <t>Уч.№76</t>
  </si>
  <si>
    <t>37:25:040405:389</t>
  </si>
  <si>
    <t>37:25:040405:390</t>
  </si>
  <si>
    <t>37:25:040405:392</t>
  </si>
  <si>
    <t>37:25:040405:393</t>
  </si>
  <si>
    <t>37:25:040405:394</t>
  </si>
  <si>
    <t>Уч.№79</t>
  </si>
  <si>
    <t>Уч.№80</t>
  </si>
  <si>
    <t>Уч.№82</t>
  </si>
  <si>
    <t>Уч.№83</t>
  </si>
  <si>
    <t>Уч.№84</t>
  </si>
  <si>
    <t>Уч.№87</t>
  </si>
  <si>
    <t>Уч.№89</t>
  </si>
  <si>
    <t>Уч.№90</t>
  </si>
  <si>
    <t>Уч.№91</t>
  </si>
  <si>
    <t>Уч.№92</t>
  </si>
  <si>
    <t>Уч.№93</t>
  </si>
  <si>
    <t>Уч.№95</t>
  </si>
  <si>
    <t>Уч.№96</t>
  </si>
  <si>
    <t>Уч.№97</t>
  </si>
  <si>
    <t>Уч.№98</t>
  </si>
  <si>
    <t>Уч.№102</t>
  </si>
  <si>
    <t>37:25:040405:171</t>
  </si>
  <si>
    <t>37:25:040405:186</t>
  </si>
  <si>
    <t>37:25:040405:187</t>
  </si>
  <si>
    <t>37:25:040405:188</t>
  </si>
  <si>
    <t>37:25:040405:189</t>
  </si>
  <si>
    <t>37:25:040405:190</t>
  </si>
  <si>
    <t>37:25:040405:151</t>
  </si>
  <si>
    <t>37:25:040405:152</t>
  </si>
  <si>
    <t>37:25:040405:153</t>
  </si>
  <si>
    <t>37:25:040405:154</t>
  </si>
  <si>
    <t>Уч.№104</t>
  </si>
  <si>
    <t>Уч.№105</t>
  </si>
  <si>
    <t>Уч.№107</t>
  </si>
  <si>
    <t>Уч.№108</t>
  </si>
  <si>
    <t>Уч.№110</t>
  </si>
  <si>
    <t>Уч.№111</t>
  </si>
  <si>
    <t>Уч.№112</t>
  </si>
  <si>
    <t>Уч.№113</t>
  </si>
  <si>
    <t>37:25:040405:156</t>
  </si>
  <si>
    <t>37:25:040405:158</t>
  </si>
  <si>
    <t>37:25:040405:161</t>
  </si>
  <si>
    <t>37:25:040405:162</t>
  </si>
  <si>
    <t>37:25:040405:164</t>
  </si>
  <si>
    <t>37:25:040405:165</t>
  </si>
  <si>
    <t>37:25:040405:167</t>
  </si>
  <si>
    <t>37:25:040405:168</t>
  </si>
  <si>
    <t>37:25:040405:169</t>
  </si>
  <si>
    <t>37:25:040405:170</t>
  </si>
  <si>
    <t>37:25:040405:173</t>
  </si>
  <si>
    <t>37:25:040405:177</t>
  </si>
  <si>
    <t>37:25:040405:178</t>
  </si>
  <si>
    <t>37:25:040405:179</t>
  </si>
  <si>
    <t>37:25:040405:181</t>
  </si>
  <si>
    <t>Уч.№115</t>
  </si>
  <si>
    <t>Уч.№119</t>
  </si>
  <si>
    <t>Уч.№120</t>
  </si>
  <si>
    <t>Уч.№121</t>
  </si>
  <si>
    <t>Уч.№123</t>
  </si>
  <si>
    <t>2.5.338</t>
  </si>
  <si>
    <t>2.5.340</t>
  </si>
  <si>
    <t>2.5.342</t>
  </si>
  <si>
    <t>2.5.344</t>
  </si>
  <si>
    <t>2.5.346</t>
  </si>
  <si>
    <t>2.5.348</t>
  </si>
  <si>
    <t>2.5.350</t>
  </si>
  <si>
    <t>2.5.352</t>
  </si>
  <si>
    <t>2.5.354</t>
  </si>
  <si>
    <t>2.5.356</t>
  </si>
  <si>
    <t>2.5.359</t>
  </si>
  <si>
    <t>2.5.361</t>
  </si>
  <si>
    <t>2.5.363</t>
  </si>
  <si>
    <t>2.5.365</t>
  </si>
  <si>
    <t>2.5.367</t>
  </si>
  <si>
    <t>2.5.369</t>
  </si>
  <si>
    <t>2.5.371</t>
  </si>
  <si>
    <t>2.5.373</t>
  </si>
  <si>
    <t>2.5.375</t>
  </si>
  <si>
    <t>2.5.377</t>
  </si>
  <si>
    <t>2.5.379</t>
  </si>
  <si>
    <t>2.5.385</t>
  </si>
  <si>
    <t>2.5.391</t>
  </si>
  <si>
    <t>2.5.403</t>
  </si>
  <si>
    <t>2.5.407</t>
  </si>
  <si>
    <t>2.5.411</t>
  </si>
  <si>
    <t>2.5.413</t>
  </si>
  <si>
    <t>2.5.419</t>
  </si>
  <si>
    <t>2.5.421</t>
  </si>
  <si>
    <t>2.5.425</t>
  </si>
  <si>
    <t>2.5.427</t>
  </si>
  <si>
    <t>2.5.429</t>
  </si>
  <si>
    <t>2.5.435</t>
  </si>
  <si>
    <t>2.5.439</t>
  </si>
  <si>
    <t>2.5.441</t>
  </si>
  <si>
    <t>2.5.443</t>
  </si>
  <si>
    <t>2.5.445</t>
  </si>
  <si>
    <t>2.5.447</t>
  </si>
  <si>
    <t>2.5.451</t>
  </si>
  <si>
    <t>2.5.453</t>
  </si>
  <si>
    <t>2.5.455</t>
  </si>
  <si>
    <t>2.5.457</t>
  </si>
  <si>
    <t>2.5.461</t>
  </si>
  <si>
    <t>2.5.465</t>
  </si>
  <si>
    <t>2.5.469</t>
  </si>
  <si>
    <t>2.5.471</t>
  </si>
  <si>
    <t>2.5.475</t>
  </si>
  <si>
    <t>2.5.477</t>
  </si>
  <si>
    <t>2.5.482</t>
  </si>
  <si>
    <t>2.5.484</t>
  </si>
  <si>
    <t>2.5.486</t>
  </si>
  <si>
    <t>2.5.488</t>
  </si>
  <si>
    <t>2.5.492</t>
  </si>
  <si>
    <t>2.5.500</t>
  </si>
  <si>
    <t>2.5.502</t>
  </si>
  <si>
    <t>2.5.504</t>
  </si>
  <si>
    <t>2.5.508</t>
  </si>
  <si>
    <t>Уч.№125</t>
  </si>
  <si>
    <t>Уч.№126</t>
  </si>
  <si>
    <t>Уч.№127</t>
  </si>
  <si>
    <t>Уч.№128</t>
  </si>
  <si>
    <t>Уч.№129</t>
  </si>
  <si>
    <t>Уч.№130</t>
  </si>
  <si>
    <t>Уч.№131</t>
  </si>
  <si>
    <t>Уч.№132</t>
  </si>
  <si>
    <t>Уч.№133</t>
  </si>
  <si>
    <t>Уч.№134</t>
  </si>
  <si>
    <t>Уч.№135</t>
  </si>
  <si>
    <t>Уч.№136</t>
  </si>
  <si>
    <t>Уч.№137</t>
  </si>
  <si>
    <t>Уч.№138</t>
  </si>
  <si>
    <t>Уч.№139</t>
  </si>
  <si>
    <t>Уч.№140</t>
  </si>
  <si>
    <t>Уч.№141</t>
  </si>
  <si>
    <t>Уч.№142</t>
  </si>
  <si>
    <t>37:25:040405:184</t>
  </si>
  <si>
    <t>37:25:040405:185</t>
  </si>
  <si>
    <t>37:25:040405:191</t>
  </si>
  <si>
    <t>37:25:040405:202</t>
  </si>
  <si>
    <t>37:25:040405:213</t>
  </si>
  <si>
    <t>37:25:040405:224</t>
  </si>
  <si>
    <t>37:25:040405:234</t>
  </si>
  <si>
    <t>37:25:040405:235</t>
  </si>
  <si>
    <t>37:25:040405:236</t>
  </si>
  <si>
    <t>37:25:040405:237</t>
  </si>
  <si>
    <t>Уч.№143</t>
  </si>
  <si>
    <t>Уч.№144</t>
  </si>
  <si>
    <t>Уч.№145</t>
  </si>
  <si>
    <t>Уч.№146</t>
  </si>
  <si>
    <t>37:25:040405:238</t>
  </si>
  <si>
    <t>37:25:040405:192</t>
  </si>
  <si>
    <t>37:25:040405:193</t>
  </si>
  <si>
    <t>37:25:040405:194</t>
  </si>
  <si>
    <t>37:25:040405:195</t>
  </si>
  <si>
    <t>37:25:040405:196</t>
  </si>
  <si>
    <t>37:25:040405:197</t>
  </si>
  <si>
    <t>37:25:040405:198</t>
  </si>
  <si>
    <t>37:25:040405:199</t>
  </si>
  <si>
    <t>37:25:040405:200</t>
  </si>
  <si>
    <t>37:25:040405:201</t>
  </si>
  <si>
    <t>37:25:040405:203</t>
  </si>
  <si>
    <t>Уч.№147</t>
  </si>
  <si>
    <t>Уч.№148</t>
  </si>
  <si>
    <t>Уч.№149</t>
  </si>
  <si>
    <t>Уч.№150</t>
  </si>
  <si>
    <t>Уч.№151</t>
  </si>
  <si>
    <t>Уч.№152</t>
  </si>
  <si>
    <t>Уч.№153</t>
  </si>
  <si>
    <t>Уч.№154</t>
  </si>
  <si>
    <t>Уч.№155</t>
  </si>
  <si>
    <t>Уч.№156</t>
  </si>
  <si>
    <t>Уч.№157</t>
  </si>
  <si>
    <t>Уч.№158</t>
  </si>
  <si>
    <t>Уч.№159</t>
  </si>
  <si>
    <t>37:25:040405:204</t>
  </si>
  <si>
    <t>37:25:040405:205</t>
  </si>
  <si>
    <t>37:25:040405:206</t>
  </si>
  <si>
    <t>37:25:040405:207</t>
  </si>
  <si>
    <t>37:25:040405:208</t>
  </si>
  <si>
    <t>37:25:040405:209</t>
  </si>
  <si>
    <t>37:25:040405:210</t>
  </si>
  <si>
    <t>37:25:040405:211</t>
  </si>
  <si>
    <t>37:25:040405:212</t>
  </si>
  <si>
    <t>37:25:040405:214</t>
  </si>
  <si>
    <t>37:25:040405:215</t>
  </si>
  <si>
    <t>37:25:040405:216</t>
  </si>
  <si>
    <t>37:25:040405:217</t>
  </si>
  <si>
    <t>2.5.512</t>
  </si>
  <si>
    <t>2.5.514</t>
  </si>
  <si>
    <t>2.5.516</t>
  </si>
  <si>
    <t>2.5.518</t>
  </si>
  <si>
    <t>2.5.520</t>
  </si>
  <si>
    <t>2.5.522</t>
  </si>
  <si>
    <t>2.5.524</t>
  </si>
  <si>
    <t>2.5.526</t>
  </si>
  <si>
    <t>2.5.528</t>
  </si>
  <si>
    <t>2.5.530</t>
  </si>
  <si>
    <t>2.5.532</t>
  </si>
  <si>
    <t>2.5.534</t>
  </si>
  <si>
    <t>2.5.536</t>
  </si>
  <si>
    <t>2.5.538</t>
  </si>
  <si>
    <t>2.5.540</t>
  </si>
  <si>
    <t>2.5.542</t>
  </si>
  <si>
    <t>2.5.544</t>
  </si>
  <si>
    <t>2.5.546</t>
  </si>
  <si>
    <t>2.5.548</t>
  </si>
  <si>
    <t>2.5.550</t>
  </si>
  <si>
    <t>2.5.552</t>
  </si>
  <si>
    <t>2.5.554</t>
  </si>
  <si>
    <t>2.5.556</t>
  </si>
  <si>
    <t>2.5.558</t>
  </si>
  <si>
    <t>2.5.560</t>
  </si>
  <si>
    <t>2.5.562</t>
  </si>
  <si>
    <t>2.5.564</t>
  </si>
  <si>
    <t>2.5.566</t>
  </si>
  <si>
    <t>2.5.568</t>
  </si>
  <si>
    <t>2.5.570</t>
  </si>
  <si>
    <t>2.5.572</t>
  </si>
  <si>
    <t>2.5.574</t>
  </si>
  <si>
    <t>2.5.576</t>
  </si>
  <si>
    <t>2.5.578</t>
  </si>
  <si>
    <t>2.5.580</t>
  </si>
  <si>
    <t>Уч.№160</t>
  </si>
  <si>
    <t>Уч.№161</t>
  </si>
  <si>
    <t>Уч.№162</t>
  </si>
  <si>
    <t>Уч.№163</t>
  </si>
  <si>
    <t>Уч.№164</t>
  </si>
  <si>
    <t>Уч.№165</t>
  </si>
  <si>
    <t>Уч.№166</t>
  </si>
  <si>
    <t>Уч.№167</t>
  </si>
  <si>
    <t>Уч.№168</t>
  </si>
  <si>
    <t>Уч.№169</t>
  </si>
  <si>
    <t>37:25:040405:218</t>
  </si>
  <si>
    <t>37:25:040405:219</t>
  </si>
  <si>
    <t>37:25:040405:220</t>
  </si>
  <si>
    <t>37:25:040405:221</t>
  </si>
  <si>
    <t>37:25:040405:222</t>
  </si>
  <si>
    <t>37:25:040405:223</t>
  </si>
  <si>
    <t>37:25:040405:225</t>
  </si>
  <si>
    <t>37:25:040405:226</t>
  </si>
  <si>
    <t>37:25:040405:227</t>
  </si>
  <si>
    <t>37:25:040405:228</t>
  </si>
  <si>
    <t>Уч.№170</t>
  </si>
  <si>
    <t>Уч.№171</t>
  </si>
  <si>
    <t>Уч.№172</t>
  </si>
  <si>
    <t>Уч.№173</t>
  </si>
  <si>
    <t>Уч.№174</t>
  </si>
  <si>
    <t>Уч.№175</t>
  </si>
  <si>
    <t>Уч.№176</t>
  </si>
  <si>
    <t>Уч.№177</t>
  </si>
  <si>
    <t>Уч.№178</t>
  </si>
  <si>
    <t>Уч.№179</t>
  </si>
  <si>
    <t>Уч.№180</t>
  </si>
  <si>
    <t>Уч.№181</t>
  </si>
  <si>
    <t>37:25:040405:229</t>
  </si>
  <si>
    <t>37:25:040405:230</t>
  </si>
  <si>
    <t>37:25:040405:231</t>
  </si>
  <si>
    <t>37:25:040405:232</t>
  </si>
  <si>
    <t>37:25:040405:233</t>
  </si>
  <si>
    <t>37:25:040405:113</t>
  </si>
  <si>
    <t>37:25:040405:124</t>
  </si>
  <si>
    <t>37:25:040405:135</t>
  </si>
  <si>
    <t>37:25:040405:143</t>
  </si>
  <si>
    <t>37:25:040405:144</t>
  </si>
  <si>
    <t>37:25:040405:145</t>
  </si>
  <si>
    <t>37:25:040405:146</t>
  </si>
  <si>
    <t>37:25:040405:148</t>
  </si>
  <si>
    <t>37:25:040405:114</t>
  </si>
  <si>
    <t>37:25:040405:115</t>
  </si>
  <si>
    <t>37:25:040405:116</t>
  </si>
  <si>
    <t>37:25:040405:117</t>
  </si>
  <si>
    <t>37:25:040405:118</t>
  </si>
  <si>
    <t>37:25:040405:119</t>
  </si>
  <si>
    <t>37:25:040405:120</t>
  </si>
  <si>
    <t>37:25:040405:121</t>
  </si>
  <si>
    <t>37:25:040405:122</t>
  </si>
  <si>
    <t>37:25:040405:123</t>
  </si>
  <si>
    <t>37:25:040405:125</t>
  </si>
  <si>
    <t>37:25:040405:126</t>
  </si>
  <si>
    <t>37:25:040405:127</t>
  </si>
  <si>
    <t>37:25:040405:128</t>
  </si>
  <si>
    <t>37:25:040405:129</t>
  </si>
  <si>
    <t>37:25:040405:130</t>
  </si>
  <si>
    <t>37:25:040405:131</t>
  </si>
  <si>
    <t>37:25:040405:132</t>
  </si>
  <si>
    <t>37:25:040405:133</t>
  </si>
  <si>
    <t>37:25:040405:134</t>
  </si>
  <si>
    <t>37:25:040405:136</t>
  </si>
  <si>
    <t>37:25:040405:137</t>
  </si>
  <si>
    <t>37:25:040405:138</t>
  </si>
  <si>
    <t>37:25:040405:139</t>
  </si>
  <si>
    <t>37:25:040405:140</t>
  </si>
  <si>
    <t>37:25:040405:141</t>
  </si>
  <si>
    <t>37:25:040405:142</t>
  </si>
  <si>
    <t>2.5.582</t>
  </si>
  <si>
    <t>2.5.584</t>
  </si>
  <si>
    <t>2.5.586</t>
  </si>
  <si>
    <t>2.5.588</t>
  </si>
  <si>
    <t>2.5.590</t>
  </si>
  <si>
    <t>2.5.592</t>
  </si>
  <si>
    <t>2.5.594</t>
  </si>
  <si>
    <t>2.5.596</t>
  </si>
  <si>
    <t>2.5.598</t>
  </si>
  <si>
    <t>2.5.600</t>
  </si>
  <si>
    <t>2.5.602</t>
  </si>
  <si>
    <t>2.5.604</t>
  </si>
  <si>
    <t>2.5.606</t>
  </si>
  <si>
    <t>2.5.608</t>
  </si>
  <si>
    <t>2.5.610</t>
  </si>
  <si>
    <t>2.5.612</t>
  </si>
  <si>
    <t>2.5.614</t>
  </si>
  <si>
    <t>2.5.616</t>
  </si>
  <si>
    <t>2.5.618</t>
  </si>
  <si>
    <t>2.5.620</t>
  </si>
  <si>
    <t>2.5.622</t>
  </si>
  <si>
    <t>2.5.624</t>
  </si>
  <si>
    <t>2.5.628</t>
  </si>
  <si>
    <t>2.5.630</t>
  </si>
  <si>
    <t>2.5.632</t>
  </si>
  <si>
    <t>2.5.634</t>
  </si>
  <si>
    <t>2.5.636</t>
  </si>
  <si>
    <t>2.5.638</t>
  </si>
  <si>
    <t>2.5.640</t>
  </si>
  <si>
    <t>2.5.642</t>
  </si>
  <si>
    <t>2.5.644</t>
  </si>
  <si>
    <t>2.5.646</t>
  </si>
  <si>
    <t>2.5.648</t>
  </si>
  <si>
    <t>2.5.650</t>
  </si>
  <si>
    <t>2.5.652</t>
  </si>
  <si>
    <t>2.5.654</t>
  </si>
  <si>
    <t>2.5.656</t>
  </si>
  <si>
    <t>2.5.658</t>
  </si>
  <si>
    <t>2.5.660</t>
  </si>
  <si>
    <t>2.5.661</t>
  </si>
  <si>
    <t>2.5.662</t>
  </si>
  <si>
    <t>2.5.663</t>
  </si>
  <si>
    <t>2.5.665</t>
  </si>
  <si>
    <t>2.5.666</t>
  </si>
  <si>
    <t>2.5.667</t>
  </si>
  <si>
    <t>2.5.668</t>
  </si>
  <si>
    <t>2.5.669</t>
  </si>
  <si>
    <t>2.5.670</t>
  </si>
  <si>
    <t>2.5.673</t>
  </si>
  <si>
    <t>2.5.674</t>
  </si>
  <si>
    <t>37:25:040405:270</t>
  </si>
  <si>
    <t>37:25:040405:281</t>
  </si>
  <si>
    <t>37:25:040405:292</t>
  </si>
  <si>
    <t>37:25:040405:300</t>
  </si>
  <si>
    <t>37:25:040405:301</t>
  </si>
  <si>
    <t>37:25:040405:302</t>
  </si>
  <si>
    <t>37:25:040405:303</t>
  </si>
  <si>
    <t>37:25:040405:304</t>
  </si>
  <si>
    <t>37:25:040405:305</t>
  </si>
  <si>
    <t>37:25:040405:271</t>
  </si>
  <si>
    <t>37:25:040405:272</t>
  </si>
  <si>
    <t>37:25:040405:273</t>
  </si>
  <si>
    <t>37:25:040405:274</t>
  </si>
  <si>
    <t>37:25:040405:275</t>
  </si>
  <si>
    <t>37:25:040405:276</t>
  </si>
  <si>
    <t>37:25:040405:277</t>
  </si>
  <si>
    <t>37:25:040405:278</t>
  </si>
  <si>
    <t>37:25:040405:279</t>
  </si>
  <si>
    <t>37:25:040405:280</t>
  </si>
  <si>
    <t>37:25:040405:282</t>
  </si>
  <si>
    <t>37:25:040405:283</t>
  </si>
  <si>
    <t>37:25:040405:284</t>
  </si>
  <si>
    <t>37:25:040405:285</t>
  </si>
  <si>
    <t>37:25:040405:286</t>
  </si>
  <si>
    <t>37:25:040405:287</t>
  </si>
  <si>
    <t>37:25:040405:288</t>
  </si>
  <si>
    <t>37:25:040405:289</t>
  </si>
  <si>
    <t>37:25:040405:290</t>
  </si>
  <si>
    <t>37:25:040405:291</t>
  </si>
  <si>
    <t>37:25:040405:293</t>
  </si>
  <si>
    <t>37:25:040405:294</t>
  </si>
  <si>
    <t>37:25:040405:295</t>
  </si>
  <si>
    <t>37:25:040405:296</t>
  </si>
  <si>
    <t>37:25:040405:297</t>
  </si>
  <si>
    <t>37:25:040405:298</t>
  </si>
  <si>
    <t>37:25:040405:299</t>
  </si>
  <si>
    <t>37:25:040405:585</t>
  </si>
  <si>
    <t>37:25:040405:596</t>
  </si>
  <si>
    <t>37:25:040405:607</t>
  </si>
  <si>
    <t>37:25:040405:618</t>
  </si>
  <si>
    <t>37:25:040405:629</t>
  </si>
  <si>
    <t>37:25:040405:632</t>
  </si>
  <si>
    <t>37:25:040405:633</t>
  </si>
  <si>
    <t>37:25:040405:634</t>
  </si>
  <si>
    <t>37:25:040405:635</t>
  </si>
  <si>
    <t>37:25:040405:586</t>
  </si>
  <si>
    <t>37:25:040405:587</t>
  </si>
  <si>
    <t>37:25:040405:588</t>
  </si>
  <si>
    <t>37:25:040405:589</t>
  </si>
  <si>
    <t>37:25:040405:590</t>
  </si>
  <si>
    <t>37:25:040405:591</t>
  </si>
  <si>
    <t>37:25:040405:592</t>
  </si>
  <si>
    <t>37:25:040405:593</t>
  </si>
  <si>
    <t>37:25:040405:594</t>
  </si>
  <si>
    <t>37:25:040405:595</t>
  </si>
  <si>
    <t>37:25:040405:597</t>
  </si>
  <si>
    <t>37:25:040405:598</t>
  </si>
  <si>
    <t>37:25:040405:599</t>
  </si>
  <si>
    <t>37:25:040405:600</t>
  </si>
  <si>
    <t>37:25:040405:601</t>
  </si>
  <si>
    <t>37:25:040405:602</t>
  </si>
  <si>
    <t>37:25:040405:603</t>
  </si>
  <si>
    <t>37:25:040405:604</t>
  </si>
  <si>
    <t>37:25:040405:605</t>
  </si>
  <si>
    <t>37:25:040405:606</t>
  </si>
  <si>
    <t>37:25:040405:608</t>
  </si>
  <si>
    <t>37:25:040405:609</t>
  </si>
  <si>
    <t>37:25:040405:610</t>
  </si>
  <si>
    <t>37:25:040405:611</t>
  </si>
  <si>
    <t>37:25:040405:612</t>
  </si>
  <si>
    <t>37:25:040405:613</t>
  </si>
  <si>
    <t>37:25:040405:614</t>
  </si>
  <si>
    <t>37:25:040405:615</t>
  </si>
  <si>
    <t>37:25:040405:616</t>
  </si>
  <si>
    <t>37:25:040405:617</t>
  </si>
  <si>
    <t>37:25:040405:619</t>
  </si>
  <si>
    <t>2.5.675</t>
  </si>
  <si>
    <t>2..5676</t>
  </si>
  <si>
    <t>2.5.677</t>
  </si>
  <si>
    <t>2.5.678</t>
  </si>
  <si>
    <t>2.5.679</t>
  </si>
  <si>
    <t>2.5.680</t>
  </si>
  <si>
    <t>2.5.681</t>
  </si>
  <si>
    <t>2.5.682</t>
  </si>
  <si>
    <t>2.5.683</t>
  </si>
  <si>
    <t>2.5.684</t>
  </si>
  <si>
    <t>2.5.685</t>
  </si>
  <si>
    <t>2.5.686</t>
  </si>
  <si>
    <t>2.5.687</t>
  </si>
  <si>
    <t>2.5.688</t>
  </si>
  <si>
    <t>2.5.689</t>
  </si>
  <si>
    <t>2.5.690</t>
  </si>
  <si>
    <t>2.5.691</t>
  </si>
  <si>
    <t>2.5.692</t>
  </si>
  <si>
    <t>2.5.693</t>
  </si>
  <si>
    <t>2.5.695</t>
  </si>
  <si>
    <t>2.5.697</t>
  </si>
  <si>
    <t>2.5.699</t>
  </si>
  <si>
    <t>2.5.701</t>
  </si>
  <si>
    <t>2.5.703</t>
  </si>
  <si>
    <t>2.5.705</t>
  </si>
  <si>
    <t>2.5.707</t>
  </si>
  <si>
    <t>2.5.709</t>
  </si>
  <si>
    <t>2.5.711</t>
  </si>
  <si>
    <t>2.5.713</t>
  </si>
  <si>
    <t>2.5.715</t>
  </si>
  <si>
    <t>2.5.717</t>
  </si>
  <si>
    <t>2.5.719</t>
  </si>
  <si>
    <t>2.5.721</t>
  </si>
  <si>
    <t>2.5.723</t>
  </si>
  <si>
    <t>2.5.725</t>
  </si>
  <si>
    <t>2.5.727</t>
  </si>
  <si>
    <t>2.5.728</t>
  </si>
  <si>
    <t>2.5.729</t>
  </si>
  <si>
    <t>2.5.730</t>
  </si>
  <si>
    <t>2.5.731</t>
  </si>
  <si>
    <t>2.5.732</t>
  </si>
  <si>
    <t>2.5.733</t>
  </si>
  <si>
    <t>2.5.734</t>
  </si>
  <si>
    <t>2.5.735</t>
  </si>
  <si>
    <t>2.5.736</t>
  </si>
  <si>
    <t>2.5.737</t>
  </si>
  <si>
    <t>2.5.738</t>
  </si>
  <si>
    <t>2.5.739</t>
  </si>
  <si>
    <t>2.5.740</t>
  </si>
  <si>
    <t>2.5.741</t>
  </si>
  <si>
    <t>2.5.742</t>
  </si>
  <si>
    <t>2.5.743</t>
  </si>
  <si>
    <t>2.5.744</t>
  </si>
  <si>
    <t>2.5.745</t>
  </si>
  <si>
    <t>2.5.746</t>
  </si>
  <si>
    <t>2.5.747</t>
  </si>
  <si>
    <t>2.5.748</t>
  </si>
  <si>
    <t>2.5.749</t>
  </si>
  <si>
    <t>2.5.750</t>
  </si>
  <si>
    <t>2.5.751</t>
  </si>
  <si>
    <t>2.5.752</t>
  </si>
  <si>
    <t>2.5.753</t>
  </si>
  <si>
    <t>2.5.754</t>
  </si>
  <si>
    <t>2.5.755</t>
  </si>
  <si>
    <t>2.5.756</t>
  </si>
  <si>
    <t>2.5.757</t>
  </si>
  <si>
    <t>2.5.758</t>
  </si>
  <si>
    <t>2.5.759</t>
  </si>
  <si>
    <t>2.5.760</t>
  </si>
  <si>
    <t>2.5.762</t>
  </si>
  <si>
    <t>2.5.764</t>
  </si>
  <si>
    <t>2.5.766</t>
  </si>
  <si>
    <t>2.5.768</t>
  </si>
  <si>
    <t>2.5.770</t>
  </si>
  <si>
    <t>2.5.772</t>
  </si>
  <si>
    <t>2.5.774</t>
  </si>
  <si>
    <t>37:25:040405:620</t>
  </si>
  <si>
    <t>37:25:040405:621</t>
  </si>
  <si>
    <t>37:25:040405:622</t>
  </si>
  <si>
    <t>37:25:040405:623</t>
  </si>
  <si>
    <t>37:25:040405:624</t>
  </si>
  <si>
    <t>37:25:040405:625</t>
  </si>
  <si>
    <t>37:25:040405:626</t>
  </si>
  <si>
    <t>37:25:040405:627</t>
  </si>
  <si>
    <t>37:25:040405:628</t>
  </si>
  <si>
    <t>37:25:040405:630</t>
  </si>
  <si>
    <t>37:25:040405:631</t>
  </si>
  <si>
    <t>37:25:040405:335</t>
  </si>
  <si>
    <t>37:25:040405:346</t>
  </si>
  <si>
    <t>37:25:040405:357</t>
  </si>
  <si>
    <t>37:25:040405:359</t>
  </si>
  <si>
    <t>37:25:040405:360</t>
  </si>
  <si>
    <t>37:25:040405:361</t>
  </si>
  <si>
    <t>37:25:040405:362</t>
  </si>
  <si>
    <t>37:25:040405:363</t>
  </si>
  <si>
    <t>37:25:040405:364</t>
  </si>
  <si>
    <t>37:25:040405:336</t>
  </si>
  <si>
    <t>37:25:040405:337</t>
  </si>
  <si>
    <t>37:25:040405:338</t>
  </si>
  <si>
    <t>37:25:040405:339</t>
  </si>
  <si>
    <t>37:25:040405:340</t>
  </si>
  <si>
    <t>37:25:040405:341</t>
  </si>
  <si>
    <t>37:25:040405:342</t>
  </si>
  <si>
    <t>37:25:040405:343</t>
  </si>
  <si>
    <t>37:25:040405:344</t>
  </si>
  <si>
    <t>Уч.№316</t>
  </si>
  <si>
    <t>Уч.№317</t>
  </si>
  <si>
    <t>Уч.№318</t>
  </si>
  <si>
    <t>Уч.№319</t>
  </si>
  <si>
    <t>Уч.№320</t>
  </si>
  <si>
    <t>Уч.№321</t>
  </si>
  <si>
    <t>Уч.№322</t>
  </si>
  <si>
    <t>Уч.№323</t>
  </si>
  <si>
    <t>Уч.№324</t>
  </si>
  <si>
    <t>Уч.№325</t>
  </si>
  <si>
    <t>Уч.№326</t>
  </si>
  <si>
    <t>Уч.№327</t>
  </si>
  <si>
    <t>Уч.№328</t>
  </si>
  <si>
    <t>Уч.№329</t>
  </si>
  <si>
    <t>Уч.№330</t>
  </si>
  <si>
    <t>Уч.№331</t>
  </si>
  <si>
    <t>Уч.№332</t>
  </si>
  <si>
    <t>Уч.№183</t>
  </si>
  <si>
    <t>Уч.№184</t>
  </si>
  <si>
    <t>Уч.№185</t>
  </si>
  <si>
    <t>Уч.№186</t>
  </si>
  <si>
    <t>Уч.№187</t>
  </si>
  <si>
    <t>Уч.№188</t>
  </si>
  <si>
    <t>Уч.№189</t>
  </si>
  <si>
    <t>Уч.№190</t>
  </si>
  <si>
    <t>Уч.№191</t>
  </si>
  <si>
    <t>Уч.№192</t>
  </si>
  <si>
    <t>Уч.№193</t>
  </si>
  <si>
    <t>Уч.№194</t>
  </si>
  <si>
    <t>Уч.№195</t>
  </si>
  <si>
    <t>Уч.№196</t>
  </si>
  <si>
    <t>Уч.№197</t>
  </si>
  <si>
    <t>Уч.№198</t>
  </si>
  <si>
    <t>Уч.№199</t>
  </si>
  <si>
    <t>Уч.№200</t>
  </si>
  <si>
    <t>Уч.№201</t>
  </si>
  <si>
    <t>Уч.№202</t>
  </si>
  <si>
    <t>Уч.№203</t>
  </si>
  <si>
    <t>Уч.№204</t>
  </si>
  <si>
    <t>Уч.№205</t>
  </si>
  <si>
    <t>Уч.№206</t>
  </si>
  <si>
    <t>Уч.№207</t>
  </si>
  <si>
    <t>Уч.№208</t>
  </si>
  <si>
    <t>Уч.№209</t>
  </si>
  <si>
    <t>Уч.№210</t>
  </si>
  <si>
    <t>Уч.№211</t>
  </si>
  <si>
    <t>Уч.№212</t>
  </si>
  <si>
    <t>Уч.№213</t>
  </si>
  <si>
    <t>Уч.№214</t>
  </si>
  <si>
    <t>Уч.№215</t>
  </si>
  <si>
    <t>Уч.№216</t>
  </si>
  <si>
    <t>Уч.№217</t>
  </si>
  <si>
    <t>Уч.№218</t>
  </si>
  <si>
    <t>Уч.№219</t>
  </si>
  <si>
    <t>Уч.№220</t>
  </si>
  <si>
    <t>Уч.№221</t>
  </si>
  <si>
    <t>Уч.№222</t>
  </si>
  <si>
    <t>Уч.№223</t>
  </si>
  <si>
    <t>Уч.№224</t>
  </si>
  <si>
    <t>Уч.№225</t>
  </si>
  <si>
    <t>Уч.№226</t>
  </si>
  <si>
    <t>Уч.№227</t>
  </si>
  <si>
    <t>Уч.№228</t>
  </si>
  <si>
    <t>Уч.№229</t>
  </si>
  <si>
    <t>Уч.№230</t>
  </si>
  <si>
    <t>Уч.№231</t>
  </si>
  <si>
    <t>Уч.№232</t>
  </si>
  <si>
    <t>Уч.№233</t>
  </si>
  <si>
    <t>Уч.№234</t>
  </si>
  <si>
    <t>Уч.№235</t>
  </si>
  <si>
    <t>Уч.№236</t>
  </si>
  <si>
    <t>Уч.№237</t>
  </si>
  <si>
    <t>Уч.№238</t>
  </si>
  <si>
    <t>Уч.№239</t>
  </si>
  <si>
    <t>Уч.№240</t>
  </si>
  <si>
    <t>Уч.№241</t>
  </si>
  <si>
    <t>Уч.№242</t>
  </si>
  <si>
    <t>Уч.№243</t>
  </si>
  <si>
    <t>Уч.№244</t>
  </si>
  <si>
    <t>Уч.№245</t>
  </si>
  <si>
    <t>Уч.№246</t>
  </si>
  <si>
    <t>Уч.№247</t>
  </si>
  <si>
    <t>Уч.№248</t>
  </si>
  <si>
    <t>Уч.№249</t>
  </si>
  <si>
    <t>Уч.№250</t>
  </si>
  <si>
    <t>Уч.№251</t>
  </si>
  <si>
    <t>Уч.№252</t>
  </si>
  <si>
    <t>Уч.№253</t>
  </si>
  <si>
    <t>Уч.№254</t>
  </si>
  <si>
    <t>Уч.№255</t>
  </si>
  <si>
    <t>Уч.№256</t>
  </si>
  <si>
    <t>Уч.№257</t>
  </si>
  <si>
    <t>Уч.№258</t>
  </si>
  <si>
    <t>Уч.№259</t>
  </si>
  <si>
    <t>Уч.№260</t>
  </si>
  <si>
    <t>Уч.№261</t>
  </si>
  <si>
    <t>Уч.№262</t>
  </si>
  <si>
    <t>Уч.№263</t>
  </si>
  <si>
    <t>Уч.№264</t>
  </si>
  <si>
    <t>Уч.№265</t>
  </si>
  <si>
    <t>Уч.№266</t>
  </si>
  <si>
    <t>Уч.№267</t>
  </si>
  <si>
    <t>Уч.№268</t>
  </si>
  <si>
    <t>Уч.№269</t>
  </si>
  <si>
    <t>Уч.№270</t>
  </si>
  <si>
    <t>Уч.№271</t>
  </si>
  <si>
    <t>Уч.№272</t>
  </si>
  <si>
    <t>Уч.№273</t>
  </si>
  <si>
    <t>Уч.№274</t>
  </si>
  <si>
    <t>Уч.№275</t>
  </si>
  <si>
    <t>Уч.№276</t>
  </si>
  <si>
    <t>Уч.№277</t>
  </si>
  <si>
    <t>Уч.№278</t>
  </si>
  <si>
    <t>Уч.№279</t>
  </si>
  <si>
    <t>Уч.№280</t>
  </si>
  <si>
    <t>Уч.№281</t>
  </si>
  <si>
    <t>Уч.№282</t>
  </si>
  <si>
    <t>Уч.№283</t>
  </si>
  <si>
    <t>Уч.№284</t>
  </si>
  <si>
    <t>Уч.№285</t>
  </si>
  <si>
    <t>Уч.№286</t>
  </si>
  <si>
    <t>Уч.№287</t>
  </si>
  <si>
    <t>Уч.№288</t>
  </si>
  <si>
    <t>Уч.№289</t>
  </si>
  <si>
    <t>Уч.№290</t>
  </si>
  <si>
    <t>Уч.№291</t>
  </si>
  <si>
    <t>Уч.№292</t>
  </si>
  <si>
    <t>Уч.№293</t>
  </si>
  <si>
    <t>Уч.№294</t>
  </si>
  <si>
    <t>Уч.№295</t>
  </si>
  <si>
    <t>Уч.№296</t>
  </si>
  <si>
    <t>Уч.№297</t>
  </si>
  <si>
    <t>Уч.№298</t>
  </si>
  <si>
    <t>Уч.№299</t>
  </si>
  <si>
    <t>Уч.№300</t>
  </si>
  <si>
    <t>Уч.№301</t>
  </si>
  <si>
    <t>Уч.№302</t>
  </si>
  <si>
    <t>Уч.№303</t>
  </si>
  <si>
    <t>Уч.№304</t>
  </si>
  <si>
    <t>Уч.№305</t>
  </si>
  <si>
    <t>Уч.№306</t>
  </si>
  <si>
    <t>Уч.№307</t>
  </si>
  <si>
    <t>Уч.№308</t>
  </si>
  <si>
    <t>Уч.№309</t>
  </si>
  <si>
    <t>Уч.№310</t>
  </si>
  <si>
    <t>Уч.№311</t>
  </si>
  <si>
    <t>Уч.№312</t>
  </si>
  <si>
    <t>Уч.№313</t>
  </si>
  <si>
    <t>Уч.№314</t>
  </si>
  <si>
    <t>Уч.№315</t>
  </si>
  <si>
    <t>2.5.776</t>
  </si>
  <si>
    <t>2.5.778</t>
  </si>
  <si>
    <t>2.5.780</t>
  </si>
  <si>
    <t>2.5.782</t>
  </si>
  <si>
    <t>2.5.784</t>
  </si>
  <si>
    <t>2.5.786</t>
  </si>
  <si>
    <t>2.5.788</t>
  </si>
  <si>
    <t>2.5.790</t>
  </si>
  <si>
    <t>2.5.792</t>
  </si>
  <si>
    <t>2.5.794</t>
  </si>
  <si>
    <t>2.5.796</t>
  </si>
  <si>
    <t>2.5.798</t>
  </si>
  <si>
    <t>2.5.800</t>
  </si>
  <si>
    <t>2.5.802</t>
  </si>
  <si>
    <t>2.5.804</t>
  </si>
  <si>
    <t>2.5.806</t>
  </si>
  <si>
    <t>2.5.808</t>
  </si>
  <si>
    <t>2.5.810</t>
  </si>
  <si>
    <t>2.5.812</t>
  </si>
  <si>
    <t>2.5.814</t>
  </si>
  <si>
    <t>2.5.816</t>
  </si>
  <si>
    <t>2.5.818</t>
  </si>
  <si>
    <t>2.5.820</t>
  </si>
  <si>
    <t>2.5.822</t>
  </si>
  <si>
    <t>2.5.824</t>
  </si>
  <si>
    <t>2.5.826</t>
  </si>
  <si>
    <t>2.5.828</t>
  </si>
  <si>
    <t>2.5.830</t>
  </si>
  <si>
    <t>2.5.832</t>
  </si>
  <si>
    <t>37:25:040405:345</t>
  </si>
  <si>
    <t>37:25:040405:347</t>
  </si>
  <si>
    <t>37:25:040405:348</t>
  </si>
  <si>
    <t>37:25:040405:349</t>
  </si>
  <si>
    <t>37:25:040405:350</t>
  </si>
  <si>
    <t>37:25:040405:351</t>
  </si>
  <si>
    <t>37:25:040405:352</t>
  </si>
  <si>
    <t>37:25:040405:353</t>
  </si>
  <si>
    <t>37:25:040405:354</t>
  </si>
  <si>
    <t>37:25:040405:255</t>
  </si>
  <si>
    <t>37:25:040405:356</t>
  </si>
  <si>
    <t>37:25:040405:358</t>
  </si>
  <si>
    <t>37:25:040405:401</t>
  </si>
  <si>
    <t>37:25:040405:412</t>
  </si>
  <si>
    <t>37:25:040405:423</t>
  </si>
  <si>
    <t>37:25:040405:425</t>
  </si>
  <si>
    <t>37:25:040405:426</t>
  </si>
  <si>
    <t>Уч.№333</t>
  </si>
  <si>
    <t>Уч.№334</t>
  </si>
  <si>
    <t>Уч.№335</t>
  </si>
  <si>
    <t>Уч.№336</t>
  </si>
  <si>
    <t>Уч.№337</t>
  </si>
  <si>
    <t>Уч.№338</t>
  </si>
  <si>
    <t>Уч.№339</t>
  </si>
  <si>
    <t>Уч.№340</t>
  </si>
  <si>
    <t>Уч.№341</t>
  </si>
  <si>
    <t>Уч.№342</t>
  </si>
  <si>
    <t>Уч.№343</t>
  </si>
  <si>
    <t>Уч.№344</t>
  </si>
  <si>
    <t>Уч.№345</t>
  </si>
  <si>
    <t>Уч.№346</t>
  </si>
  <si>
    <t>Уч.№347</t>
  </si>
  <si>
    <t>37:25:040405:427</t>
  </si>
  <si>
    <t>37:25:040405:428</t>
  </si>
  <si>
    <t>37:25:040405:429</t>
  </si>
  <si>
    <t>37:25:040405:430</t>
  </si>
  <si>
    <t>37:25:040405:402</t>
  </si>
  <si>
    <t>37:25:040405:403</t>
  </si>
  <si>
    <t>37:25:040405:404</t>
  </si>
  <si>
    <t>37:25:040405:405</t>
  </si>
  <si>
    <t>37:25:040405:406</t>
  </si>
  <si>
    <t>37:25:040405:407</t>
  </si>
  <si>
    <t>37:25:040405:408</t>
  </si>
  <si>
    <t>37:25:040405:409</t>
  </si>
  <si>
    <t>37:25:040405:410</t>
  </si>
  <si>
    <t>37:25:040405:411</t>
  </si>
  <si>
    <t>37:25:040405:413</t>
  </si>
  <si>
    <t>Уч.№348</t>
  </si>
  <si>
    <t>Уч.№349</t>
  </si>
  <si>
    <t>Уч.№350</t>
  </si>
  <si>
    <t>Уч.№351</t>
  </si>
  <si>
    <t>Уч.№352</t>
  </si>
  <si>
    <t>Уч.№353</t>
  </si>
  <si>
    <t>Уч.№354</t>
  </si>
  <si>
    <t>Уч.№355</t>
  </si>
  <si>
    <t>Уч.№356</t>
  </si>
  <si>
    <t>Уч.№357</t>
  </si>
  <si>
    <t>Уч.№358</t>
  </si>
  <si>
    <t>Уч.№359</t>
  </si>
  <si>
    <t>Уч.№360</t>
  </si>
  <si>
    <t>37:25:040405:414</t>
  </si>
  <si>
    <t>37:25:040405:415</t>
  </si>
  <si>
    <t>37:25:040405:416</t>
  </si>
  <si>
    <t>37:25:040405:417</t>
  </si>
  <si>
    <t>37:25:040405:418</t>
  </si>
  <si>
    <t>37:25:040405:419</t>
  </si>
  <si>
    <t>37:25:040405:420</t>
  </si>
  <si>
    <t>37:25:040405:421</t>
  </si>
  <si>
    <t>37:25:040405:422</t>
  </si>
  <si>
    <t>37:25:040405:424</t>
  </si>
  <si>
    <t>37:25:040405:431</t>
  </si>
  <si>
    <t>37:25:040405:442</t>
  </si>
  <si>
    <t>37:25:040405:453</t>
  </si>
  <si>
    <t>2.5.834</t>
  </si>
  <si>
    <t>2.5.836</t>
  </si>
  <si>
    <t>2.5.838</t>
  </si>
  <si>
    <t>2.5.840</t>
  </si>
  <si>
    <t>2.5.841</t>
  </si>
  <si>
    <t>2.5.842</t>
  </si>
  <si>
    <t>2.5.843</t>
  </si>
  <si>
    <t>2.5.844</t>
  </si>
  <si>
    <t>2.5.845</t>
  </si>
  <si>
    <t>2.5.846</t>
  </si>
  <si>
    <t>2.5.847</t>
  </si>
  <si>
    <t>2.5.848</t>
  </si>
  <si>
    <t>2.5.849</t>
  </si>
  <si>
    <t>2.5.850</t>
  </si>
  <si>
    <t>2.5.851</t>
  </si>
  <si>
    <t>2.5.852</t>
  </si>
  <si>
    <t>2.5.853</t>
  </si>
  <si>
    <t>2.5.854</t>
  </si>
  <si>
    <t>2.5.855</t>
  </si>
  <si>
    <t>2.5.856</t>
  </si>
  <si>
    <t>2.5.857</t>
  </si>
  <si>
    <t>2.5.858</t>
  </si>
  <si>
    <t>2.5.859</t>
  </si>
  <si>
    <t>2.5.860</t>
  </si>
  <si>
    <t>2.5.861</t>
  </si>
  <si>
    <t>2.5.862</t>
  </si>
  <si>
    <t>2.5.863</t>
  </si>
  <si>
    <t>2.5.864</t>
  </si>
  <si>
    <t>2.5.865</t>
  </si>
  <si>
    <t>2.5.866</t>
  </si>
  <si>
    <t>2.5.867</t>
  </si>
  <si>
    <t>2.5.868</t>
  </si>
  <si>
    <t>2.5.869</t>
  </si>
  <si>
    <t>2.5.870</t>
  </si>
  <si>
    <t>2.5.871</t>
  </si>
  <si>
    <t>2.5.872</t>
  </si>
  <si>
    <t>2.5.873</t>
  </si>
  <si>
    <t>2.5.874</t>
  </si>
  <si>
    <t>2.5.875</t>
  </si>
  <si>
    <t>2.5.876</t>
  </si>
  <si>
    <t>2.5.877</t>
  </si>
  <si>
    <t>2.5.878</t>
  </si>
  <si>
    <t>2.5.879</t>
  </si>
  <si>
    <t>2.5.880</t>
  </si>
  <si>
    <t>2.5.881</t>
  </si>
  <si>
    <t>Уч.№361</t>
  </si>
  <si>
    <t>Уч.№362</t>
  </si>
  <si>
    <t>Уч.№363</t>
  </si>
  <si>
    <t>Уч.№364</t>
  </si>
  <si>
    <t>Уч.№365</t>
  </si>
  <si>
    <t>Уч.№366</t>
  </si>
  <si>
    <t>Уч.№367</t>
  </si>
  <si>
    <t>Уч.№368</t>
  </si>
  <si>
    <t>Уч.№369</t>
  </si>
  <si>
    <t>Уч.№370</t>
  </si>
  <si>
    <t>Уч.№371</t>
  </si>
  <si>
    <t>Уч.№372</t>
  </si>
  <si>
    <t>Уч.№373</t>
  </si>
  <si>
    <t>Уч.№374</t>
  </si>
  <si>
    <t>Уч.№375</t>
  </si>
  <si>
    <t>37:25:040405:464</t>
  </si>
  <si>
    <t>37:25:040405:466</t>
  </si>
  <si>
    <t>37:25:040405:467</t>
  </si>
  <si>
    <t>37:25:040405:468</t>
  </si>
  <si>
    <t>37:25:040405:469</t>
  </si>
  <si>
    <t>37:25:040405:470</t>
  </si>
  <si>
    <t>37:25:040405:432</t>
  </si>
  <si>
    <t>37:25:040405:433</t>
  </si>
  <si>
    <t>37:25:040405:434</t>
  </si>
  <si>
    <t>37:25:040405:435</t>
  </si>
  <si>
    <t>37:25:040405:436</t>
  </si>
  <si>
    <t>37:25:040405:437</t>
  </si>
  <si>
    <t>37:25:040405:438</t>
  </si>
  <si>
    <t>37:25:040405:439</t>
  </si>
  <si>
    <t>37:25:040405:440</t>
  </si>
  <si>
    <t>Уч.№376</t>
  </si>
  <si>
    <t>Уч.№377</t>
  </si>
  <si>
    <t>Уч.№378</t>
  </si>
  <si>
    <t>Уч.№379</t>
  </si>
  <si>
    <t>Уч.№380</t>
  </si>
  <si>
    <t>Уч.№381</t>
  </si>
  <si>
    <t>Уч.№382</t>
  </si>
  <si>
    <t>Уч.№383</t>
  </si>
  <si>
    <t>Уч.№384</t>
  </si>
  <si>
    <t>Уч.№385</t>
  </si>
  <si>
    <t>Уч.№386</t>
  </si>
  <si>
    <t>Уч.№387</t>
  </si>
  <si>
    <t>Уч.№388</t>
  </si>
  <si>
    <t>Уч.№389</t>
  </si>
  <si>
    <t>Уч.№390</t>
  </si>
  <si>
    <t>37:25:040405:441</t>
  </si>
  <si>
    <t>37:25:040405:443</t>
  </si>
  <si>
    <t>37:25:040405:444</t>
  </si>
  <si>
    <t>37:25:040405:445</t>
  </si>
  <si>
    <t>37:25:040405:446</t>
  </si>
  <si>
    <t>37:25:040405:447</t>
  </si>
  <si>
    <t>37:25:040405:448</t>
  </si>
  <si>
    <t>37:25:040405:449</t>
  </si>
  <si>
    <t>37:25:040405:450</t>
  </si>
  <si>
    <t>37:25:040405:451</t>
  </si>
  <si>
    <t>37:25:040405:452</t>
  </si>
  <si>
    <t>37:25:040405:454</t>
  </si>
  <si>
    <t>37:25:040405:455</t>
  </si>
  <si>
    <t>37:25:040405:456</t>
  </si>
  <si>
    <t>37:25:040405:457</t>
  </si>
  <si>
    <t>Уч.№391</t>
  </si>
  <si>
    <t>Уч.№392</t>
  </si>
  <si>
    <t>Уч.№393</t>
  </si>
  <si>
    <t>Уч.№394</t>
  </si>
  <si>
    <t>Уч.№395</t>
  </si>
  <si>
    <t>Уч.№396</t>
  </si>
  <si>
    <t>Уч.№397</t>
  </si>
  <si>
    <t>Уч.№398</t>
  </si>
  <si>
    <t>Уч.№399</t>
  </si>
  <si>
    <t>Уч.№400</t>
  </si>
  <si>
    <t>Уч.№401</t>
  </si>
  <si>
    <t>Уч.№402</t>
  </si>
  <si>
    <t>Уч.№403</t>
  </si>
  <si>
    <t>Уч.№404</t>
  </si>
  <si>
    <t>Уч.№405</t>
  </si>
  <si>
    <t>37:25:040405:458</t>
  </si>
  <si>
    <t>37:25:040405:459</t>
  </si>
  <si>
    <t>37:25:040405:460</t>
  </si>
  <si>
    <t>37:25:040405:461</t>
  </si>
  <si>
    <t>37:25:040405:462</t>
  </si>
  <si>
    <t>37:25:040405:463</t>
  </si>
  <si>
    <t>37:25:040405:465</t>
  </si>
  <si>
    <t>37:25:040405:549</t>
  </si>
  <si>
    <t>37:25:040405:560</t>
  </si>
  <si>
    <t>37:25:040405:571</t>
  </si>
  <si>
    <t>37:25:040405:579</t>
  </si>
  <si>
    <t>37:25:040405:580</t>
  </si>
  <si>
    <t>37:25:040405:581</t>
  </si>
  <si>
    <t>37:25:040405:582</t>
  </si>
  <si>
    <t>37:25:040405:583</t>
  </si>
  <si>
    <t>2.5.882</t>
  </si>
  <si>
    <t>2.5.883</t>
  </si>
  <si>
    <t>2.5.884</t>
  </si>
  <si>
    <t>2.5.885</t>
  </si>
  <si>
    <t>2.5.886</t>
  </si>
  <si>
    <t>2.5.887</t>
  </si>
  <si>
    <t>2.5.888</t>
  </si>
  <si>
    <t>2.5.889</t>
  </si>
  <si>
    <t>2.5.890</t>
  </si>
  <si>
    <t>2.5.892</t>
  </si>
  <si>
    <t>2.5.894</t>
  </si>
  <si>
    <t>2.5.896</t>
  </si>
  <si>
    <t>2.5.898</t>
  </si>
  <si>
    <t>2.5.900</t>
  </si>
  <si>
    <t>2.5.902</t>
  </si>
  <si>
    <t>2.5.904</t>
  </si>
  <si>
    <t>2.5.906</t>
  </si>
  <si>
    <t>2.5.908</t>
  </si>
  <si>
    <t>2.5.910</t>
  </si>
  <si>
    <t>2.5.912</t>
  </si>
  <si>
    <t>2.5.914</t>
  </si>
  <si>
    <t>2.5.916</t>
  </si>
  <si>
    <t>2.5.918</t>
  </si>
  <si>
    <t>2.5.920</t>
  </si>
  <si>
    <t>2.5.922</t>
  </si>
  <si>
    <t>2.5.924</t>
  </si>
  <si>
    <t>2.5.926</t>
  </si>
  <si>
    <t>2.5.928</t>
  </si>
  <si>
    <t>2.5.930</t>
  </si>
  <si>
    <t>2.5.932</t>
  </si>
  <si>
    <t>2.5.934</t>
  </si>
  <si>
    <t>2.5.936</t>
  </si>
  <si>
    <t>2.5.938</t>
  </si>
  <si>
    <t>2.5.940</t>
  </si>
  <si>
    <t>2.5.942</t>
  </si>
  <si>
    <t>2.5.944</t>
  </si>
  <si>
    <t>2.5.946</t>
  </si>
  <si>
    <t>2.5.948</t>
  </si>
  <si>
    <t>2.5.950</t>
  </si>
  <si>
    <t>2.5.952</t>
  </si>
  <si>
    <t>2.5.954</t>
  </si>
  <si>
    <t>2.5.956</t>
  </si>
  <si>
    <t>2.5.958</t>
  </si>
  <si>
    <t>2.5.960</t>
  </si>
  <si>
    <t>2.5.962</t>
  </si>
  <si>
    <t>Уч.№406</t>
  </si>
  <si>
    <t>Уч.№407</t>
  </si>
  <si>
    <t>Уч.№408</t>
  </si>
  <si>
    <t>Уч.№409</t>
  </si>
  <si>
    <t>Уч.№410</t>
  </si>
  <si>
    <t>Уч.№411</t>
  </si>
  <si>
    <t>Уч.№412</t>
  </si>
  <si>
    <t>Уч.№413</t>
  </si>
  <si>
    <t>Уч.№414</t>
  </si>
  <si>
    <t>Уч.№415</t>
  </si>
  <si>
    <t>Уч.№416</t>
  </si>
  <si>
    <t>Уч.№417</t>
  </si>
  <si>
    <t>Уч.№418</t>
  </si>
  <si>
    <t>Уч.№419</t>
  </si>
  <si>
    <t>Уч.№420</t>
  </si>
  <si>
    <t>37:25:040405:584</t>
  </si>
  <si>
    <t>37:25:040405:550</t>
  </si>
  <si>
    <t>37:25:040405:551</t>
  </si>
  <si>
    <t>37:25:040405:552</t>
  </si>
  <si>
    <t>37:25:040405:553</t>
  </si>
  <si>
    <t>37:25:040405:554</t>
  </si>
  <si>
    <t>37:25:040405:555</t>
  </si>
  <si>
    <t>37:25:040405:556</t>
  </si>
  <si>
    <t>37:25:040405:557</t>
  </si>
  <si>
    <t>37:25:040405:558</t>
  </si>
  <si>
    <t>37:25:040405:559</t>
  </si>
  <si>
    <t>37:25:040405:561</t>
  </si>
  <si>
    <t>37:25:040405:562</t>
  </si>
  <si>
    <t>37:25:040405:563</t>
  </si>
  <si>
    <t>37:25:040405:654</t>
  </si>
  <si>
    <t>Уч.№421</t>
  </si>
  <si>
    <t>Уч.№422</t>
  </si>
  <si>
    <t>Уч.№423</t>
  </si>
  <si>
    <t>Уч.№424</t>
  </si>
  <si>
    <t>Уч.№425</t>
  </si>
  <si>
    <t>Уч.№426</t>
  </si>
  <si>
    <t>Уч.№427</t>
  </si>
  <si>
    <t>Уч.№428</t>
  </si>
  <si>
    <t>Уч.№429</t>
  </si>
  <si>
    <t>Уч.№430</t>
  </si>
  <si>
    <t>Уч.№431</t>
  </si>
  <si>
    <t>Уч.№432</t>
  </si>
  <si>
    <t>Уч.№433</t>
  </si>
  <si>
    <t>Уч.№434</t>
  </si>
  <si>
    <t>Уч.№435</t>
  </si>
  <si>
    <t>37:25:040405:565</t>
  </si>
  <si>
    <t>37:25:040405:566</t>
  </si>
  <si>
    <t>37:25:040405:567</t>
  </si>
  <si>
    <t>37:25:040405:568</t>
  </si>
  <si>
    <t>37:25:040405:569</t>
  </si>
  <si>
    <t>37:25:040405:570</t>
  </si>
  <si>
    <t>37:25:040405:572</t>
  </si>
  <si>
    <t>37:25:040405:573</t>
  </si>
  <si>
    <t>37:25:040405:574</t>
  </si>
  <si>
    <t>37:25:040405:575</t>
  </si>
  <si>
    <t>37:25:040405:576</t>
  </si>
  <si>
    <t>37:25:040405:577</t>
  </si>
  <si>
    <t>37:25:040405:578</t>
  </si>
  <si>
    <t>37:25:040405:471</t>
  </si>
  <si>
    <t>37:25:040405:482</t>
  </si>
  <si>
    <t>Уч.№436</t>
  </si>
  <si>
    <t>Уч.№437</t>
  </si>
  <si>
    <t>Уч.№438</t>
  </si>
  <si>
    <t>Уч.№439</t>
  </si>
  <si>
    <t>Уч.№440</t>
  </si>
  <si>
    <t>Уч.№441</t>
  </si>
  <si>
    <t>Уч.№442</t>
  </si>
  <si>
    <t>Уч.№443</t>
  </si>
  <si>
    <t>Уч.№444</t>
  </si>
  <si>
    <t>Уч.№445</t>
  </si>
  <si>
    <t>Уч.№446</t>
  </si>
  <si>
    <t>Уч.№447</t>
  </si>
  <si>
    <t>Уч.№448</t>
  </si>
  <si>
    <t>Уч.№449</t>
  </si>
  <si>
    <t>Уч.№450</t>
  </si>
  <si>
    <t>37:25:040405:493</t>
  </si>
  <si>
    <t>37:25:040405:501</t>
  </si>
  <si>
    <t>37:25:040405:502</t>
  </si>
  <si>
    <t>37:25:040405:503</t>
  </si>
  <si>
    <t>37:25:040405:504</t>
  </si>
  <si>
    <t>37:25:040405:505</t>
  </si>
  <si>
    <t>37:25:040405:506</t>
  </si>
  <si>
    <t>37:25:040405:472</t>
  </si>
  <si>
    <t>37:25:040405:473</t>
  </si>
  <si>
    <t>37:25:040405:474</t>
  </si>
  <si>
    <t>37:25:040405:475</t>
  </si>
  <si>
    <t>37:25:040405:476</t>
  </si>
  <si>
    <t>37:25:040405:477</t>
  </si>
  <si>
    <t>37:25:040405:478</t>
  </si>
  <si>
    <t>37:25:040405:479</t>
  </si>
  <si>
    <t>2.5.964</t>
  </si>
  <si>
    <t>2.5.966</t>
  </si>
  <si>
    <t>2.5.968</t>
  </si>
  <si>
    <t>2.5.970</t>
  </si>
  <si>
    <t>2.5.972</t>
  </si>
  <si>
    <t>2.5.974</t>
  </si>
  <si>
    <t>2.5.976</t>
  </si>
  <si>
    <t>2.5.978</t>
  </si>
  <si>
    <t>2.5.980</t>
  </si>
  <si>
    <t>2.5.982</t>
  </si>
  <si>
    <t>2.5.984</t>
  </si>
  <si>
    <t>2.5.986</t>
  </si>
  <si>
    <t>2.5.988</t>
  </si>
  <si>
    <t>2.5.990</t>
  </si>
  <si>
    <t>2.5.991</t>
  </si>
  <si>
    <t>2.5.992</t>
  </si>
  <si>
    <t>2.5.993</t>
  </si>
  <si>
    <t>2.5.994</t>
  </si>
  <si>
    <t>2.5.995</t>
  </si>
  <si>
    <t>2.5.996</t>
  </si>
  <si>
    <t>2.5.997</t>
  </si>
  <si>
    <t>2.5.998</t>
  </si>
  <si>
    <t>2.5.999</t>
  </si>
  <si>
    <t>2.5.1000</t>
  </si>
  <si>
    <t>2.5.1001</t>
  </si>
  <si>
    <t>2.5.1002</t>
  </si>
  <si>
    <t>2.5.1003</t>
  </si>
  <si>
    <t>2.5.1004</t>
  </si>
  <si>
    <t>2.5.1005</t>
  </si>
  <si>
    <t>2.5.1006</t>
  </si>
  <si>
    <t>2.5.1007</t>
  </si>
  <si>
    <t>2.5.1008</t>
  </si>
  <si>
    <t>2.5.1009</t>
  </si>
  <si>
    <t>2.5.1010</t>
  </si>
  <si>
    <t>2.5.1011</t>
  </si>
  <si>
    <t>2.5.1012</t>
  </si>
  <si>
    <t>2.5.1013</t>
  </si>
  <si>
    <t>2.5.1014</t>
  </si>
  <si>
    <t>2.5.1015</t>
  </si>
  <si>
    <t>2.5.1016</t>
  </si>
  <si>
    <t>2.5.1017</t>
  </si>
  <si>
    <t>2.5.1018</t>
  </si>
  <si>
    <t>2.5.1019</t>
  </si>
  <si>
    <t>2.5.1020</t>
  </si>
  <si>
    <t>2.5.1021</t>
  </si>
  <si>
    <t>Уч.№451</t>
  </si>
  <si>
    <t>Уч.№452</t>
  </si>
  <si>
    <t>Уч.№453</t>
  </si>
  <si>
    <t>Уч.№454</t>
  </si>
  <si>
    <t>Уч.№455</t>
  </si>
  <si>
    <t>Уч.№456</t>
  </si>
  <si>
    <t>Уч.№457</t>
  </si>
  <si>
    <t>Уч.№458</t>
  </si>
  <si>
    <t>Уч.№459</t>
  </si>
  <si>
    <t>Уч.№460</t>
  </si>
  <si>
    <t>Уч.№461</t>
  </si>
  <si>
    <t>Уч.№462</t>
  </si>
  <si>
    <t>Уч.№463</t>
  </si>
  <si>
    <t>Уч.№464</t>
  </si>
  <si>
    <t>Уч.№465</t>
  </si>
  <si>
    <t>Уч.№466</t>
  </si>
  <si>
    <t>Уч.№467</t>
  </si>
  <si>
    <t>Уч.№468</t>
  </si>
  <si>
    <t>37:25:040405:480</t>
  </si>
  <si>
    <t>37:25:040405:481</t>
  </si>
  <si>
    <t>37:25:040405:483</t>
  </si>
  <si>
    <t>37:25:040405:484</t>
  </si>
  <si>
    <t>37:25:040405:485</t>
  </si>
  <si>
    <t>37:25:040405:486</t>
  </si>
  <si>
    <t>37:25:040405:487</t>
  </si>
  <si>
    <t>37:25:040405:488</t>
  </si>
  <si>
    <t>37:25:040405:489</t>
  </si>
  <si>
    <t>37:25:040405:490</t>
  </si>
  <si>
    <t>37:25:040405:491</t>
  </si>
  <si>
    <t>37:25:040405:492</t>
  </si>
  <si>
    <t>37:25:040405:494</t>
  </si>
  <si>
    <t>37:25:040405:495</t>
  </si>
  <si>
    <t>37:25:040405:496</t>
  </si>
  <si>
    <t>Уч.№469</t>
  </si>
  <si>
    <t>Уч.№470</t>
  </si>
  <si>
    <t>Уч.№471</t>
  </si>
  <si>
    <t>Уч.№472</t>
  </si>
  <si>
    <t>Уч.№473</t>
  </si>
  <si>
    <t>Уч.№474</t>
  </si>
  <si>
    <t>Уч.№475</t>
  </si>
  <si>
    <t>Уч.№476</t>
  </si>
  <si>
    <t>Уч.№477</t>
  </si>
  <si>
    <t>Уч.№478</t>
  </si>
  <si>
    <t>Уч.№479</t>
  </si>
  <si>
    <t>Уч.№480</t>
  </si>
  <si>
    <t>37:25:040405:497</t>
  </si>
  <si>
    <t>37:25:040405:498</t>
  </si>
  <si>
    <t>37:25:040405:499</t>
  </si>
  <si>
    <t>37:25:040405:500</t>
  </si>
  <si>
    <t>37:25:040405:507</t>
  </si>
  <si>
    <t>37:25:040405:518</t>
  </si>
  <si>
    <t>37:25:040405:529</t>
  </si>
  <si>
    <t>37:25:040405:540</t>
  </si>
  <si>
    <t>37:25:040405:544</t>
  </si>
  <si>
    <t>37:25:040405:545</t>
  </si>
  <si>
    <t>37:25:040405:546</t>
  </si>
  <si>
    <t>37:25:040405:547</t>
  </si>
  <si>
    <t>37:25:040405:548</t>
  </si>
  <si>
    <t>37:25:040405:508</t>
  </si>
  <si>
    <t>37:25:040405:509</t>
  </si>
  <si>
    <t>Уч.№481</t>
  </si>
  <si>
    <t>Уч.№482</t>
  </si>
  <si>
    <t>Уч.№483</t>
  </si>
  <si>
    <t>Уч.№484</t>
  </si>
  <si>
    <t>Уч.№485</t>
  </si>
  <si>
    <t>Уч.№486</t>
  </si>
  <si>
    <t>Уч.№487</t>
  </si>
  <si>
    <t>Уч.№488</t>
  </si>
  <si>
    <t>Уч.№489</t>
  </si>
  <si>
    <t>Уч.№490</t>
  </si>
  <si>
    <t>Уч.№491</t>
  </si>
  <si>
    <t>Уч.№492</t>
  </si>
  <si>
    <t>Уч.№493</t>
  </si>
  <si>
    <t>Уч.№494</t>
  </si>
  <si>
    <t>Уч.№495</t>
  </si>
  <si>
    <t>Уч.№497</t>
  </si>
  <si>
    <t>Уч.№498</t>
  </si>
  <si>
    <t>Уч.№499</t>
  </si>
  <si>
    <t>37:25:040405:510</t>
  </si>
  <si>
    <t>37:25:040405:511</t>
  </si>
  <si>
    <t>37:25:040405:512</t>
  </si>
  <si>
    <t>37:25:040405:513</t>
  </si>
  <si>
    <t>37:25:040405:514</t>
  </si>
  <si>
    <t>37:25:040405:515</t>
  </si>
  <si>
    <t>37:25:040405:516</t>
  </si>
  <si>
    <t>37:25:040405:517</t>
  </si>
  <si>
    <t>37:25:040405:519</t>
  </si>
  <si>
    <t>37:25:040405:520</t>
  </si>
  <si>
    <t>37:25:040405:521</t>
  </si>
  <si>
    <t>37:25:040405:522</t>
  </si>
  <si>
    <t>37:25:040405:523</t>
  </si>
  <si>
    <t>37:25:040405:524</t>
  </si>
  <si>
    <t>37:25:040405:525</t>
  </si>
  <si>
    <t>37:25:040405:527</t>
  </si>
  <si>
    <t>37:25:040405:528</t>
  </si>
  <si>
    <t>37:25:040405:530</t>
  </si>
  <si>
    <t>Уч.№500</t>
  </si>
  <si>
    <t>37:25:040405:531</t>
  </si>
  <si>
    <t>2.5.1022</t>
  </si>
  <si>
    <t>2.5.1023</t>
  </si>
  <si>
    <t>2.5.1024</t>
  </si>
  <si>
    <t>2.5.1025</t>
  </si>
  <si>
    <t>2.5.1026</t>
  </si>
  <si>
    <t>2.5.1027</t>
  </si>
  <si>
    <t>2.5.1028</t>
  </si>
  <si>
    <t>2.5.1029</t>
  </si>
  <si>
    <t>2.5.1030</t>
  </si>
  <si>
    <t>2.5.1031</t>
  </si>
  <si>
    <t>2.5.1032</t>
  </si>
  <si>
    <t>2.5.1033</t>
  </si>
  <si>
    <t>2.5.1034</t>
  </si>
  <si>
    <t>2.5.1035</t>
  </si>
  <si>
    <t>2.5.1036</t>
  </si>
  <si>
    <t>2.5.1037</t>
  </si>
  <si>
    <t>2.5.1038</t>
  </si>
  <si>
    <t>2.5.1039</t>
  </si>
  <si>
    <t>2.5.1040</t>
  </si>
  <si>
    <t>2.5.1042</t>
  </si>
  <si>
    <t>2.5.1044</t>
  </si>
  <si>
    <t>2.5.1046</t>
  </si>
  <si>
    <t>2.5.1048</t>
  </si>
  <si>
    <t>2.5.1050</t>
  </si>
  <si>
    <t>2.5.1052</t>
  </si>
  <si>
    <t>2.5.1054</t>
  </si>
  <si>
    <t>2.5.1056</t>
  </si>
  <si>
    <t>2.5.1058</t>
  </si>
  <si>
    <t>2.5.1060</t>
  </si>
  <si>
    <t>2.5.1062</t>
  </si>
  <si>
    <t>2.5.1064</t>
  </si>
  <si>
    <t>2.5.1066</t>
  </si>
  <si>
    <t>2.5.1068</t>
  </si>
  <si>
    <t>2.5.1070</t>
  </si>
  <si>
    <t>2.5.1072</t>
  </si>
  <si>
    <t>2.5.1074</t>
  </si>
  <si>
    <t>2.5.1076</t>
  </si>
  <si>
    <t>2.5.1078</t>
  </si>
  <si>
    <t>2.5.1080</t>
  </si>
  <si>
    <t>2.5.1082</t>
  </si>
  <si>
    <t>2.5.1084</t>
  </si>
  <si>
    <t>2.5.1086</t>
  </si>
  <si>
    <t>2.5.1088</t>
  </si>
  <si>
    <t>2.5.1090</t>
  </si>
  <si>
    <t>2.5.1092</t>
  </si>
  <si>
    <t>2.5.1094</t>
  </si>
  <si>
    <t>2.5.1096</t>
  </si>
  <si>
    <t>2.5.1098</t>
  </si>
  <si>
    <t>2.5.1100</t>
  </si>
  <si>
    <t>Уч.№501</t>
  </si>
  <si>
    <t>Уч.№502</t>
  </si>
  <si>
    <t>Уч.№503</t>
  </si>
  <si>
    <t>Уч.№504</t>
  </si>
  <si>
    <t>Уч.№505</t>
  </si>
  <si>
    <t>Уч.№506</t>
  </si>
  <si>
    <t>Уч.№507</t>
  </si>
  <si>
    <t>Уч.№508</t>
  </si>
  <si>
    <t>Уч.№509</t>
  </si>
  <si>
    <t>Уч.№510</t>
  </si>
  <si>
    <t>Уч.№511</t>
  </si>
  <si>
    <t>Уч.№512</t>
  </si>
  <si>
    <t>Уч.№513</t>
  </si>
  <si>
    <t>Уч.№514</t>
  </si>
  <si>
    <t>Уч.№515</t>
  </si>
  <si>
    <t>37:25:040405:532</t>
  </si>
  <si>
    <t>37:25:040405:533</t>
  </si>
  <si>
    <t>37:25:040405:534</t>
  </si>
  <si>
    <t>37:25:040405:535</t>
  </si>
  <si>
    <t>37:25:040405:536</t>
  </si>
  <si>
    <t>37:25:040405:537</t>
  </si>
  <si>
    <t>37:25:040405:538</t>
  </si>
  <si>
    <t>37:25:040405:539</t>
  </si>
  <si>
    <t>37:25:040405:541</t>
  </si>
  <si>
    <t>37:25:040405:542</t>
  </si>
  <si>
    <t>37:25:040405:543</t>
  </si>
  <si>
    <t>37:25:040405:239</t>
  </si>
  <si>
    <t>37:25:040405:250</t>
  </si>
  <si>
    <t>37:25:040405:261</t>
  </si>
  <si>
    <t>37:25:040405:264</t>
  </si>
  <si>
    <t>Уч.№516</t>
  </si>
  <si>
    <t>Уч.№517</t>
  </si>
  <si>
    <t>Уч.№518</t>
  </si>
  <si>
    <t>Уч.№519</t>
  </si>
  <si>
    <t>Уч.№520</t>
  </si>
  <si>
    <t>Уч.№521</t>
  </si>
  <si>
    <t>Уч.№522</t>
  </si>
  <si>
    <t>Уч.№523</t>
  </si>
  <si>
    <t>Уч.№524</t>
  </si>
  <si>
    <t>Уч.№525</t>
  </si>
  <si>
    <t>Уч.№526</t>
  </si>
  <si>
    <t>Уч.№527</t>
  </si>
  <si>
    <t>Уч.№528</t>
  </si>
  <si>
    <t>Уч.№529</t>
  </si>
  <si>
    <t>Уч.№530</t>
  </si>
  <si>
    <t>37:25:040405:265</t>
  </si>
  <si>
    <t>37:25:040405:266</t>
  </si>
  <si>
    <t>37:25:040405:267</t>
  </si>
  <si>
    <t>37:25:040405:268</t>
  </si>
  <si>
    <t>37:25:040405:269</t>
  </si>
  <si>
    <t>37:25:040405:240</t>
  </si>
  <si>
    <t>37:25:040405:241</t>
  </si>
  <si>
    <t>37:25:040405:242</t>
  </si>
  <si>
    <t>37:25:040405:243</t>
  </si>
  <si>
    <t>37:25:040405:244</t>
  </si>
  <si>
    <t>37:25:040405:245</t>
  </si>
  <si>
    <t>37:25:040405:246</t>
  </si>
  <si>
    <t>37:25:040405:247</t>
  </si>
  <si>
    <t>37:25:040405:248</t>
  </si>
  <si>
    <t>37:25:040405:249</t>
  </si>
  <si>
    <t>Уч.№531</t>
  </si>
  <si>
    <t>Уч.№532</t>
  </si>
  <si>
    <t>Уч.№533</t>
  </si>
  <si>
    <t>Уч.№534</t>
  </si>
  <si>
    <t>Уч.№535</t>
  </si>
  <si>
    <t>Уч.№536</t>
  </si>
  <si>
    <t>Уч.№537</t>
  </si>
  <si>
    <t>Уч.№538</t>
  </si>
  <si>
    <t>Уч.№539</t>
  </si>
  <si>
    <t>Уч.№540</t>
  </si>
  <si>
    <t>Уч.№541</t>
  </si>
  <si>
    <t>Уч.№542</t>
  </si>
  <si>
    <t>Уч.№543</t>
  </si>
  <si>
    <t>Уч.№544</t>
  </si>
  <si>
    <t>Уч.№545</t>
  </si>
  <si>
    <t>37:25:040405:251</t>
  </si>
  <si>
    <t>37:25:040405:253</t>
  </si>
  <si>
    <t>37:25:040405:254</t>
  </si>
  <si>
    <t>37:25:040405:256</t>
  </si>
  <si>
    <t>37:25:040405:257</t>
  </si>
  <si>
    <t>37:25:040405:258</t>
  </si>
  <si>
    <t>37:25:040405:259</t>
  </si>
  <si>
    <t>37:25:040405:260</t>
  </si>
  <si>
    <t>37:25:040405:262</t>
  </si>
  <si>
    <t>37:25:040405:263</t>
  </si>
  <si>
    <t>37:25:040405:306</t>
  </si>
  <si>
    <t>37:25:040405:317</t>
  </si>
  <si>
    <t>37:25:040405:328</t>
  </si>
  <si>
    <t>Уч.№546</t>
  </si>
  <si>
    <t>Уч.№547</t>
  </si>
  <si>
    <t>Уч.№548</t>
  </si>
  <si>
    <t>Уч.№549</t>
  </si>
  <si>
    <t>Уч.№550</t>
  </si>
  <si>
    <t>Уч.№551</t>
  </si>
  <si>
    <t>Уч.№552</t>
  </si>
  <si>
    <t>Уч.№553</t>
  </si>
  <si>
    <t>Уч.№554</t>
  </si>
  <si>
    <t>Уч.№555</t>
  </si>
  <si>
    <t>Уч.№556</t>
  </si>
  <si>
    <t>Уч.№557</t>
  </si>
  <si>
    <t>Уч.№558</t>
  </si>
  <si>
    <t>Уч.№559</t>
  </si>
  <si>
    <t>Уч.№560</t>
  </si>
  <si>
    <t>Уч.№561</t>
  </si>
  <si>
    <t>Уч.№562</t>
  </si>
  <si>
    <t>Уч.№563</t>
  </si>
  <si>
    <t>Уч.№564</t>
  </si>
  <si>
    <t>Уч.№565</t>
  </si>
  <si>
    <t>Уч.№566</t>
  </si>
  <si>
    <t>Уч.№567</t>
  </si>
  <si>
    <t>Уч.№568</t>
  </si>
  <si>
    <t>Уч.№569</t>
  </si>
  <si>
    <t>Уч.№570</t>
  </si>
  <si>
    <t>Уч.№571</t>
  </si>
  <si>
    <t>37:25:040405:329</t>
  </si>
  <si>
    <t>37:25:040405:330</t>
  </si>
  <si>
    <t>37:25:040405:331</t>
  </si>
  <si>
    <t>37:25:040405:332</t>
  </si>
  <si>
    <t>37:25:040405:333</t>
  </si>
  <si>
    <t>37:25:040405:334</t>
  </si>
  <si>
    <t>37:25:040405:307</t>
  </si>
  <si>
    <t>37:25:040405:308</t>
  </si>
  <si>
    <t>37:25:040405:309</t>
  </si>
  <si>
    <t>37:25:040405:310</t>
  </si>
  <si>
    <t>37:25:040405:311</t>
  </si>
  <si>
    <t>37:25:040405:312</t>
  </si>
  <si>
    <t>37:25:040405:313</t>
  </si>
  <si>
    <t>37:25:040405:314</t>
  </si>
  <si>
    <t>37:25:040405:315</t>
  </si>
  <si>
    <t>37:25:040405:316</t>
  </si>
  <si>
    <t>37:25:040405:318</t>
  </si>
  <si>
    <t>37:25:040405:319</t>
  </si>
  <si>
    <t>37:25:040405:320</t>
  </si>
  <si>
    <t>37:25:040405:321</t>
  </si>
  <si>
    <t>37:25:040405:322</t>
  </si>
  <si>
    <t>37:25:040405:323</t>
  </si>
  <si>
    <t>37:25:040405:324</t>
  </si>
  <si>
    <t>37:25:040405:325</t>
  </si>
  <si>
    <t>37:25:040405:326</t>
  </si>
  <si>
    <t>37:25:040405:327</t>
  </si>
  <si>
    <t>2.5.1102</t>
  </si>
  <si>
    <t>2.5.1104</t>
  </si>
  <si>
    <t>2.5.1106</t>
  </si>
  <si>
    <t>2.5.1108</t>
  </si>
  <si>
    <t>2.5.1110</t>
  </si>
  <si>
    <t>2.5.1112</t>
  </si>
  <si>
    <t>2.5.1114</t>
  </si>
  <si>
    <t>2.5.1116</t>
  </si>
  <si>
    <t>2.5.1118</t>
  </si>
  <si>
    <t>2.5.1120</t>
  </si>
  <si>
    <t>2.5.1122</t>
  </si>
  <si>
    <t>2.5.1124</t>
  </si>
  <si>
    <t>2.5.1126</t>
  </si>
  <si>
    <t>2.5.1128</t>
  </si>
  <si>
    <t>2.5.1130</t>
  </si>
  <si>
    <t>2.5.1132</t>
  </si>
  <si>
    <t>2.5.1134</t>
  </si>
  <si>
    <t>2.5.1136</t>
  </si>
  <si>
    <t>2.5.1138</t>
  </si>
  <si>
    <t>2.5.1139</t>
  </si>
  <si>
    <t>2.5.1140</t>
  </si>
  <si>
    <t>2.5.1141</t>
  </si>
  <si>
    <t>2.5.1142</t>
  </si>
  <si>
    <t>2.5.1143</t>
  </si>
  <si>
    <t>2.5.1144</t>
  </si>
  <si>
    <t>2.5.1145</t>
  </si>
  <si>
    <t>2.5.1146</t>
  </si>
  <si>
    <t>2.5.1147</t>
  </si>
  <si>
    <t>2.5.1148</t>
  </si>
  <si>
    <t>2.5.1149</t>
  </si>
  <si>
    <t>2.5.1150</t>
  </si>
  <si>
    <t>2.5.1151</t>
  </si>
  <si>
    <t>2.5.1152</t>
  </si>
  <si>
    <t>2.5.1153</t>
  </si>
  <si>
    <t>2.5.1154</t>
  </si>
  <si>
    <t>2.5.1155</t>
  </si>
  <si>
    <t>2.5.1156</t>
  </si>
  <si>
    <t>2.5.1157</t>
  </si>
  <si>
    <t>2.5.1158</t>
  </si>
  <si>
    <t>2.5.1159</t>
  </si>
  <si>
    <t>2.5.1160</t>
  </si>
  <si>
    <t>2.5.1161</t>
  </si>
  <si>
    <t>2.5.1162</t>
  </si>
  <si>
    <t>2.5.1163</t>
  </si>
  <si>
    <t>2.5.1164</t>
  </si>
  <si>
    <t>2.5.1165</t>
  </si>
  <si>
    <t>2.5.1166</t>
  </si>
  <si>
    <t>2.5.1167</t>
  </si>
  <si>
    <t>2.5.1168</t>
  </si>
  <si>
    <t>2.5.1169</t>
  </si>
  <si>
    <t>2.5.1170</t>
  </si>
  <si>
    <t>2.5.1171</t>
  </si>
  <si>
    <t>2.5.1172</t>
  </si>
  <si>
    <t>2.5.1173</t>
  </si>
  <si>
    <t>2.5.1174</t>
  </si>
  <si>
    <t>2.5.1175</t>
  </si>
  <si>
    <t>2.5.1176</t>
  </si>
  <si>
    <t>2.5.1177</t>
  </si>
  <si>
    <t>2.5.1178</t>
  </si>
  <si>
    <t>2.5.1179</t>
  </si>
  <si>
    <t>2.5.1180</t>
  </si>
  <si>
    <t>2.5.1181</t>
  </si>
  <si>
    <t>2.5.1182</t>
  </si>
  <si>
    <t>2.5.1183</t>
  </si>
  <si>
    <t>2.5.1184</t>
  </si>
  <si>
    <t>2.5.1185</t>
  </si>
  <si>
    <t>2.5.1186</t>
  </si>
  <si>
    <t>2.5.1187</t>
  </si>
  <si>
    <t>2.5.1188</t>
  </si>
  <si>
    <t>2.5.1189</t>
  </si>
  <si>
    <t>2.5.1190</t>
  </si>
  <si>
    <t>37:25:040406:116-37/040/2019-1</t>
  </si>
  <si>
    <t>01.10.2019</t>
  </si>
  <si>
    <t> 01.10.2019</t>
  </si>
  <si>
    <t xml:space="preserve"> 37:25:040406:124-37/040/2019-1</t>
  </si>
  <si>
    <t>37:25:040406:133-37/040/2019-1</t>
  </si>
  <si>
    <t>37:25:040406:141-37/040/2019-1</t>
  </si>
  <si>
    <t>37:25:040406:117-37/040/2019-1</t>
  </si>
  <si>
    <t>37:25:040406:147-37/040/2019-1</t>
  </si>
  <si>
    <t>37:25:040405:648-37/040/2019-1</t>
  </si>
  <si>
    <t>37:25:040405:649-37/040/2019-1</t>
  </si>
  <si>
    <t>37:25:040405:650-37/040/2019-1</t>
  </si>
  <si>
    <t>37:25:040405:651-37/040/2019-1</t>
  </si>
  <si>
    <t>37:25:040406:118-37/040/2019-1</t>
  </si>
  <si>
    <t>37:25:040406:119-37/040/2019-1</t>
  </si>
  <si>
    <t>37:25:040406:120-37/040/2019-1</t>
  </si>
  <si>
    <t>37:25:040406:121-37/040/2019-1</t>
  </si>
  <si>
    <t>37:25:040406:122-37/040/2019-1</t>
  </si>
  <si>
    <t>37:25:040406:123-37/040/2019-1</t>
  </si>
  <si>
    <t>37:25:040405:636-37/040/2019-1</t>
  </si>
  <si>
    <t>37:25:040405:637-37/040/2019-1</t>
  </si>
  <si>
    <t>37:25:040405:638-37/040/2019-1</t>
  </si>
  <si>
    <t>37:25:040405:639-37/040/2019-1</t>
  </si>
  <si>
    <t>37:25:040406:126-37/040/2019-1</t>
  </si>
  <si>
    <t>37:25:040406:127-37/040/2019-1</t>
  </si>
  <si>
    <t>37:25:040406:128-37/040/2019-1</t>
  </si>
  <si>
    <t>37:25:040406:129-37/040/2019-1</t>
  </si>
  <si>
    <t>37:25:040406:130-37/040/2019-1</t>
  </si>
  <si>
    <t>37:25:040406:131-37/040/2019-1</t>
  </si>
  <si>
    <t xml:space="preserve"> 37:25:040406:132-37/040/2019-1</t>
  </si>
  <si>
    <t>37:25:040405:640-37/040/2019-1</t>
  </si>
  <si>
    <t>37:25:040405:642-37/040/2019-1</t>
  </si>
  <si>
    <t>37:25:040405:643-37/040/2019-1</t>
  </si>
  <si>
    <t>37:25:040406:134-37/040/2019-1</t>
  </si>
  <si>
    <t>37:25:040406:135-37/040/2019-1</t>
  </si>
  <si>
    <t>37:25:040406:136-37/040/2019-1</t>
  </si>
  <si>
    <t xml:space="preserve"> 37:25:040406:137-37/040/2019-1</t>
  </si>
  <si>
    <t>37:25:040406:138-37/040/2019-1</t>
  </si>
  <si>
    <t xml:space="preserve"> 37:25:040406:139-37/040/2019-1</t>
  </si>
  <si>
    <t>37:25:040406:140-37/040/2019-1</t>
  </si>
  <si>
    <t>37:25:040406:142-37/040/2019-1</t>
  </si>
  <si>
    <t>37:25:040405:644-37/040/2019-1</t>
  </si>
  <si>
    <t>37:25:040405:645-37/040/2019-1</t>
  </si>
  <si>
    <t xml:space="preserve"> 37:25:040405:646-37/040/2019-</t>
  </si>
  <si>
    <t>37:25:040405:647-37/040/2019-1</t>
  </si>
  <si>
    <t>37:25:040406:143-37/040/2019-1</t>
  </si>
  <si>
    <t>37:25:040405:526-37/040/2019-1</t>
  </si>
  <si>
    <t>12.09.2019</t>
  </si>
  <si>
    <t>37:25:040406:144-37/040/2019-1</t>
  </si>
  <si>
    <t>37:25:040406:145-37/040/2019-1</t>
  </si>
  <si>
    <t>37:25:040406:146-37/040/2019-1</t>
  </si>
  <si>
    <t>37:25:040405:365-37/040/2019-1</t>
  </si>
  <si>
    <t>37:25:040405:168-37/040/2019-1</t>
  </si>
  <si>
    <t>10.09.2019</t>
  </si>
  <si>
    <t>37:25:040405:585-37/040/2019-1</t>
  </si>
  <si>
    <t>37:25:040405:596-37/040/2019-1</t>
  </si>
  <si>
    <t>37:25:040405:607-37/040/2019-1</t>
  </si>
  <si>
    <t>37:25:040405:453-37/040/2019-1</t>
  </si>
  <si>
    <t>37:25:040405:464-37/040/2019-1</t>
  </si>
  <si>
    <t>Дорога асф. пок. пер Дунаевского. 764  п.м.  994,50  м.кв.</t>
  </si>
  <si>
    <t>Дорога асф. пок. ул. Рыжова  800 м.п. 2400 кв.м.</t>
  </si>
  <si>
    <r>
      <t xml:space="preserve">Дорога асф. пок.  ул. Красный Химик </t>
    </r>
    <r>
      <rPr>
        <b/>
        <sz val="8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>250 п.м. 1250 кв.м.</t>
    </r>
  </si>
  <si>
    <t>3.2.486.</t>
  </si>
  <si>
    <r>
      <t xml:space="preserve">Дорога грун. пок.  ул. Красный Химик </t>
    </r>
    <r>
      <rPr>
        <b/>
        <sz val="8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>1316 п.м. 6580 кв.м.</t>
    </r>
  </si>
  <si>
    <t>2.3.1.2.12.</t>
  </si>
  <si>
    <t>устройство сетей уличного освещения ул. Ивана Виноградова, д. 8, д. 10 в г. Кинешма Ивановской области, протяженность 80 м.</t>
  </si>
  <si>
    <t xml:space="preserve"> 37:25:020419:134</t>
  </si>
  <si>
    <t>2.3.1.2.13.</t>
  </si>
  <si>
    <t>устройство сетей уличного освещения,г. Кинешма, от дома № 15 по ул. Декабристов – до дома № 24 по ул. им. Менделеева, протяженность 245 м.</t>
  </si>
  <si>
    <t>37:25:000000:1011</t>
  </si>
  <si>
    <t>2.3.1.2.14.</t>
  </si>
  <si>
    <t>устройство сетей уличного освещения, протяженность 568 м.,г. Кинешма, ул. Зелинского</t>
  </si>
  <si>
    <t>37:25:000000:1007</t>
  </si>
  <si>
    <t>2.3.1.2.15.</t>
  </si>
  <si>
    <t>устройство сетей уличного освещения ул. Дунаевского, у домов № 70,72,74/2 в г. Кинешма Ивановской области,протяженность 420 м.</t>
  </si>
  <si>
    <t xml:space="preserve"> 37:25:000000:1008</t>
  </si>
  <si>
    <t>2.3.1.2.16.</t>
  </si>
  <si>
    <t>устройство сетей уличного освещения по ул. Бориса Кустодиева, д. 2, д. 4 в г. Кинешма Ивановской области, протяженность 46 м.</t>
  </si>
  <si>
    <t>37:25:020452:241</t>
  </si>
  <si>
    <t>2.3.1.2.17.</t>
  </si>
  <si>
    <t xml:space="preserve">устройство сетей уличного освещения, Ивановская область, г. Кинешма, ул. Рощинская, Береговая, 2-я Вандышевская, протяженность 1218 м. </t>
  </si>
  <si>
    <t xml:space="preserve"> 37:25:000000:1010</t>
  </si>
  <si>
    <t>2.3.1.2.18.</t>
  </si>
  <si>
    <t>устройство сетей уличного освещения,  Ивановская область, г. Кинешма, ул. 3-я Районная, протяженность 240 м.</t>
  </si>
  <si>
    <t>37:25:000000:1009</t>
  </si>
  <si>
    <t>2.3.1.2.19.</t>
  </si>
  <si>
    <t>устройство сетей уличного освещения по ул. 2-я Бакарихинская в г. Кинешма Ивановской области,  протяженность 146 м.</t>
  </si>
  <si>
    <t>37:25:020105:112</t>
  </si>
  <si>
    <t>2.3.1.2.22.</t>
  </si>
  <si>
    <t>устройство сетей уличного освещения, Ивановская область, г. Кинешма, ул. Молодежная, протяженность 230 м.</t>
  </si>
  <si>
    <t xml:space="preserve"> 37:25:000000:1012</t>
  </si>
  <si>
    <t>2.3.2.1.16</t>
  </si>
  <si>
    <t>37:25:020326:104</t>
  </si>
  <si>
    <t>2.3.2.2.104</t>
  </si>
  <si>
    <t>37:25:020326:105</t>
  </si>
  <si>
    <t>2.8.519</t>
  </si>
  <si>
    <t>ул. Советская, д. 15-б</t>
  </si>
  <si>
    <t>Блок автоматики КСУМ-1</t>
  </si>
  <si>
    <t>2.8.520</t>
  </si>
  <si>
    <t xml:space="preserve"> Газоходы</t>
  </si>
  <si>
    <t>2.8.521</t>
  </si>
  <si>
    <t xml:space="preserve"> Горелка газовая блочная ГБЛ-1,2</t>
  </si>
  <si>
    <t>2.8.522</t>
  </si>
  <si>
    <t>Горелка Газовая блочная ГБЛ-1,2Д</t>
  </si>
  <si>
    <t>2.8.523</t>
  </si>
  <si>
    <t>2.8.524</t>
  </si>
  <si>
    <t xml:space="preserve"> Котел " Факел - Г"</t>
  </si>
  <si>
    <t>2.8.525</t>
  </si>
  <si>
    <t xml:space="preserve"> Котёл "Факел - Г"</t>
  </si>
  <si>
    <t>2.8.526</t>
  </si>
  <si>
    <t xml:space="preserve"> Котел Факел - Г</t>
  </si>
  <si>
    <t>2.8.528</t>
  </si>
  <si>
    <t xml:space="preserve"> Насос Д 320-50</t>
  </si>
  <si>
    <t>2.8.529</t>
  </si>
  <si>
    <t>Насос Д 320-50 с двиг.75 кВт.</t>
  </si>
  <si>
    <t>2.8.530</t>
  </si>
  <si>
    <t xml:space="preserve">Насос Д 320-50 </t>
  </si>
  <si>
    <t>2.8.531</t>
  </si>
  <si>
    <t>Охранная сигнализация кот.№1</t>
  </si>
  <si>
    <t>2.8.532</t>
  </si>
  <si>
    <t xml:space="preserve"> Резервная емкость.</t>
  </si>
  <si>
    <t>2.8.533</t>
  </si>
  <si>
    <t xml:space="preserve"> Эл. двигатель 4А-225 75кВт</t>
  </si>
  <si>
    <t>2.8.534</t>
  </si>
  <si>
    <t xml:space="preserve"> Эл. двигатель 4А-225 90кВт</t>
  </si>
  <si>
    <t>2.8.535</t>
  </si>
  <si>
    <t>Эл.двигатель АИР 200 L 8 22кВт.х750об/мин.</t>
  </si>
  <si>
    <t>2.8.536</t>
  </si>
  <si>
    <t>Электрощит ЩПШ</t>
  </si>
  <si>
    <t>Дымосос</t>
  </si>
  <si>
    <t>2.8.538</t>
  </si>
  <si>
    <t xml:space="preserve"> Счетчик газа СГ-16 МТ-250</t>
  </si>
  <si>
    <t>2.8.539</t>
  </si>
  <si>
    <t>Счетчик газа СГ - 16 МТ-250</t>
  </si>
  <si>
    <t>2.8.540</t>
  </si>
  <si>
    <t xml:space="preserve"> Узел учёта газа</t>
  </si>
  <si>
    <t>2.8.541</t>
  </si>
  <si>
    <t>Эл.двигатель АИР 75 кВт. 1500 об.мин. б/у</t>
  </si>
  <si>
    <t>2.8.542</t>
  </si>
  <si>
    <t>Насос К-100-65-200 с эл.дв. 7,5 кВт.</t>
  </si>
  <si>
    <t>2.3.2.2.30.</t>
  </si>
  <si>
    <t>2.3.1.2.23.</t>
  </si>
  <si>
    <t>энергопринимающие устройства для электроснабжения объектов МКУ "ГУС", Ивановская обл. , г. Кинешма, ул. Гагарина, протяженность 352 м.</t>
  </si>
  <si>
    <t>37:25:000000:1041</t>
  </si>
  <si>
    <t>37:25:020327:70</t>
  </si>
  <si>
    <t>37:25:000000:366</t>
  </si>
  <si>
    <t>2.3.2.1.17</t>
  </si>
  <si>
    <t xml:space="preserve">    Насос Д 320-50</t>
  </si>
  <si>
    <t xml:space="preserve">    Дымосос Д 3,5</t>
  </si>
  <si>
    <t xml:space="preserve">    Счётчик газа СГ - 16МТ - 800-Р-З</t>
  </si>
  <si>
    <t xml:space="preserve">    Счётчик газовый РГ-100</t>
  </si>
  <si>
    <t xml:space="preserve">    Счётчик газовый СГ-16М-1000</t>
  </si>
  <si>
    <t xml:space="preserve">   Насос К 100-65-200 с эл.двиг. 7,5 кВт.</t>
  </si>
  <si>
    <t xml:space="preserve">    Газопровод (135м)</t>
  </si>
  <si>
    <t xml:space="preserve">    Трубопровод 616,8п/м</t>
  </si>
  <si>
    <t xml:space="preserve">    Электроснабжение КЛ 6кв ТП 164 РП-1</t>
  </si>
  <si>
    <t>2.8.543</t>
  </si>
  <si>
    <t>2.8.544</t>
  </si>
  <si>
    <t>2.8.545</t>
  </si>
  <si>
    <t>2.8.546</t>
  </si>
  <si>
    <t>2.8.547</t>
  </si>
  <si>
    <t>2.8.548</t>
  </si>
  <si>
    <t>2.8.549</t>
  </si>
  <si>
    <t>2.8.550</t>
  </si>
  <si>
    <t>2.8.551</t>
  </si>
  <si>
    <t>2.8.552</t>
  </si>
  <si>
    <t>2.8.553</t>
  </si>
  <si>
    <t>2.8.554</t>
  </si>
  <si>
    <t>2.8.555</t>
  </si>
  <si>
    <t>2.8.556</t>
  </si>
  <si>
    <t>2.8.558</t>
  </si>
  <si>
    <t>2.8.559</t>
  </si>
  <si>
    <t>2.8.560</t>
  </si>
  <si>
    <t>2.8.561</t>
  </si>
  <si>
    <t>2.8.562</t>
  </si>
  <si>
    <t>2.8.563</t>
  </si>
  <si>
    <t>2.8.564</t>
  </si>
  <si>
    <t>2.8.565</t>
  </si>
  <si>
    <t>2.8.566</t>
  </si>
  <si>
    <t>2.8.567</t>
  </si>
  <si>
    <t>2.8.568</t>
  </si>
  <si>
    <t>2.8.569</t>
  </si>
  <si>
    <t>2.8.570</t>
  </si>
  <si>
    <t>2.8.571</t>
  </si>
  <si>
    <t>2.8.572</t>
  </si>
  <si>
    <t>2.8.573</t>
  </si>
  <si>
    <t>2.8.574</t>
  </si>
  <si>
    <t>2.8.575</t>
  </si>
  <si>
    <t>2.8.576</t>
  </si>
  <si>
    <t>2.8.577</t>
  </si>
  <si>
    <t>2.8.578</t>
  </si>
  <si>
    <t>2.8.579</t>
  </si>
  <si>
    <t>2.8.580</t>
  </si>
  <si>
    <t>2.8.581</t>
  </si>
  <si>
    <t>2.8.582</t>
  </si>
  <si>
    <t>2.8.583</t>
  </si>
  <si>
    <t>2.8.584</t>
  </si>
  <si>
    <t>2.8.585</t>
  </si>
  <si>
    <t>2.8.586</t>
  </si>
  <si>
    <t>2.8.587</t>
  </si>
  <si>
    <t>2.8.588</t>
  </si>
  <si>
    <t>2.8.589</t>
  </si>
  <si>
    <t>2.8.590</t>
  </si>
  <si>
    <t>2.8.591</t>
  </si>
  <si>
    <t>2.8.592</t>
  </si>
  <si>
    <t>2.8.593</t>
  </si>
  <si>
    <t>2.8.594</t>
  </si>
  <si>
    <t>2.8.595</t>
  </si>
  <si>
    <t>2.8.596</t>
  </si>
  <si>
    <t>2.8.597</t>
  </si>
  <si>
    <t>2.8.598</t>
  </si>
  <si>
    <t>2.8.599</t>
  </si>
  <si>
    <t>2.8.600</t>
  </si>
  <si>
    <t>2.8.601</t>
  </si>
  <si>
    <t xml:space="preserve">Сооружение - наружная тепловая сеть от котельной №2, по ул. Ленина, 28-а, протяженность 4294 м </t>
  </si>
  <si>
    <t>Клапан пред.запорн.эл.маг.газовый КПЭГ-100П</t>
  </si>
  <si>
    <t>Котёл "Факел - Г"</t>
  </si>
  <si>
    <t>Котёл "Факел - Г" в комплекте</t>
  </si>
  <si>
    <t>Котёл "Факел"</t>
  </si>
  <si>
    <t>Котёл газовый"Факел - Г" в комплекте</t>
  </si>
  <si>
    <t>Механизм управления дымовыми заслонками</t>
  </si>
  <si>
    <t>Насос Д 320-50</t>
  </si>
  <si>
    <t>Насос КМ 100-65-200 с двиг.30 кВт</t>
  </si>
  <si>
    <t>Насос консольный моноблочныйКМ 100-65-200 с двиг.30кВт</t>
  </si>
  <si>
    <t>Охранная сигнализация</t>
  </si>
  <si>
    <t>ул. им. Ленина, д. 28-а</t>
  </si>
  <si>
    <t>Силовое освещение</t>
  </si>
  <si>
    <t>Щит ПР 8503-1006-1УЗ</t>
  </si>
  <si>
    <t>Щит ПР 8503-1009-1УЗ</t>
  </si>
  <si>
    <t>Резервная емкость</t>
  </si>
  <si>
    <t>Эл.двигатель 5АМН250S4(90кВт/1500б/мин)</t>
  </si>
  <si>
    <t>37:25:01 11 30:40</t>
  </si>
  <si>
    <t>2.3.2.1.18</t>
  </si>
  <si>
    <t>2.3.2.1.19</t>
  </si>
  <si>
    <t>2.3.2.1.20</t>
  </si>
  <si>
    <t>2.3.2.1.21</t>
  </si>
  <si>
    <t>37:25:011012:19</t>
  </si>
  <si>
    <t>37:25:011114:91</t>
  </si>
  <si>
    <t>37:25:010928:12</t>
  </si>
  <si>
    <t>2.3.2.2.106</t>
  </si>
  <si>
    <t>37:25:011130:48</t>
  </si>
  <si>
    <t>Автомат АПУ 1600 А</t>
  </si>
  <si>
    <t>Автоматический выключатель А3794 630А</t>
  </si>
  <si>
    <t xml:space="preserve"> Задвижка 30с64нж d200Ру25 кл.А</t>
  </si>
  <si>
    <t>Затвор поворотный дисковый чуг.с редуктором 1GH28L-16/400</t>
  </si>
  <si>
    <t xml:space="preserve">    Затвор поворотный дисковый чуг.с редуктором 1GH28L-16/400</t>
  </si>
  <si>
    <t xml:space="preserve">    Котел ТВГ - 8М</t>
  </si>
  <si>
    <t xml:space="preserve">    Котел ТВГ -8М</t>
  </si>
  <si>
    <t xml:space="preserve">    Насос 1Д630-90 с электродвигателем250кВт./1500об./мин.</t>
  </si>
  <si>
    <t xml:space="preserve">    Насос Д 200-90 без двигателя и рамы</t>
  </si>
  <si>
    <t xml:space="preserve">    Насос Д 200-90 с двиг. 90 кВт.</t>
  </si>
  <si>
    <t xml:space="preserve">    Насос Д 630-90 б.(без эл.двигателя)</t>
  </si>
  <si>
    <t xml:space="preserve">    Насос Д 630 - 90 250 кВт.</t>
  </si>
  <si>
    <t xml:space="preserve">    Насос двухстороннего входа 1Д1250-63а с дв.250кВт/1500об.IP23AH315B4"ЗВИ"
</t>
  </si>
  <si>
    <t xml:space="preserve">    Насос двухстороннего входа 1Д1250-63ас двиг.250 кВт/1500об.мин.</t>
  </si>
  <si>
    <t xml:space="preserve">    Насос двухстороннего входа Д320/50с эл.двиг.90кВт</t>
  </si>
  <si>
    <t xml:space="preserve">    Насос двухстроннего входа 1Д200-90 без двигателя</t>
  </si>
  <si>
    <t xml:space="preserve">    Насос КМ 80-65-160 с эл.двигателем 7,5 кВт</t>
  </si>
  <si>
    <t xml:space="preserve">    Питательный бак 75 куб. м.</t>
  </si>
  <si>
    <t xml:space="preserve">    Трансформатор сварочный</t>
  </si>
  <si>
    <t xml:space="preserve">    Частотно-регулируемый привод</t>
  </si>
  <si>
    <t xml:space="preserve">    Щит автоматический</t>
  </si>
  <si>
    <t xml:space="preserve">    Эл.двигатель 5АМ 250М6 IM1081 (55кВт/1000 об/мин</t>
  </si>
  <si>
    <t xml:space="preserve">    Электродвигатель 5 АН 315 В4 1500об/мин.,250кВт.</t>
  </si>
  <si>
    <t xml:space="preserve">    Электродвигатель 75 кВт</t>
  </si>
  <si>
    <t xml:space="preserve">    Электродвигатель 75 кВт.</t>
  </si>
  <si>
    <t xml:space="preserve">    Электрощит ЩО -70</t>
  </si>
  <si>
    <t xml:space="preserve">    Вентилятор 50ВЦ-18-2А АМИВ 630.250.010-04</t>
  </si>
  <si>
    <t xml:space="preserve">    Грязевик</t>
  </si>
  <si>
    <t xml:space="preserve">    Дымосос ДН-12</t>
  </si>
  <si>
    <t xml:space="preserve">    Шкаф вытяжной</t>
  </si>
  <si>
    <t xml:space="preserve">    Автоматика электрообор.</t>
  </si>
  <si>
    <t xml:space="preserve">    Дифнамометр</t>
  </si>
  <si>
    <t xml:space="preserve">    Узел учёта газа</t>
  </si>
  <si>
    <t xml:space="preserve">    Электрооборудование</t>
  </si>
  <si>
    <t xml:space="preserve">    Водоподогреватель D-273. L-4m. 2 секции.</t>
  </si>
  <si>
    <t xml:space="preserve">    Водоподогреватель D-273.L 4m. 2секции.D-325.L-4m.6секций,</t>
  </si>
  <si>
    <t xml:space="preserve">    калач 219*4,10г</t>
  </si>
  <si>
    <t xml:space="preserve">    Компенсатор Сильф.КСО 300-16-80</t>
  </si>
  <si>
    <t xml:space="preserve">    Насос 160/30</t>
  </si>
  <si>
    <t xml:space="preserve">    Насос Иртыш ЦНК 50/200.210-18,5/2-400</t>
  </si>
  <si>
    <t xml:space="preserve">    Насос К 80-50-200</t>
  </si>
  <si>
    <t xml:space="preserve">    Насос КМ 50/50</t>
  </si>
  <si>
    <t xml:space="preserve">    Насос КМ 80-50-200</t>
  </si>
  <si>
    <t xml:space="preserve">    Насос ЦНК 50/200.219-22/2-400 с дв. 22кВт/3000 об.</t>
  </si>
  <si>
    <t xml:space="preserve">    Подогреватель 219*4</t>
  </si>
  <si>
    <t xml:space="preserve">    Подогреватель водоводяной 14-ПВ1-237х4  -Г(Н)-1,0-20,56-Т (3 сек)</t>
  </si>
  <si>
    <t xml:space="preserve">    секция  219*4*1.0 г</t>
  </si>
  <si>
    <t xml:space="preserve">    Электростанция сварочная бензин. АСПБВ 220/6,5/3,5-Т400/230ВХ(5,2/5,5)</t>
  </si>
  <si>
    <t xml:space="preserve">    Электрощит</t>
  </si>
  <si>
    <t xml:space="preserve">    Подогреватель 273х4000 1 сек.</t>
  </si>
  <si>
    <t xml:space="preserve">    Вентилятор ВДН - 10</t>
  </si>
  <si>
    <t>2.8.602</t>
  </si>
  <si>
    <t>2.8.603</t>
  </si>
  <si>
    <t>2.8.604</t>
  </si>
  <si>
    <t>2.8.605</t>
  </si>
  <si>
    <t>2.8.606</t>
  </si>
  <si>
    <t>2.8.607</t>
  </si>
  <si>
    <t>2.8.608</t>
  </si>
  <si>
    <t>2.8.609</t>
  </si>
  <si>
    <t>2.8.610</t>
  </si>
  <si>
    <t>2.8.611</t>
  </si>
  <si>
    <t>2.8.612</t>
  </si>
  <si>
    <t>2.8.613</t>
  </si>
  <si>
    <t>2.8.614</t>
  </si>
  <si>
    <t>2.8.615</t>
  </si>
  <si>
    <t>2.8.616</t>
  </si>
  <si>
    <t>2.8.617</t>
  </si>
  <si>
    <t>2.8.618</t>
  </si>
  <si>
    <t>2.8.619</t>
  </si>
  <si>
    <t>2.8.620</t>
  </si>
  <si>
    <t>2.8.621</t>
  </si>
  <si>
    <t>2.8.622</t>
  </si>
  <si>
    <t>2.8.623</t>
  </si>
  <si>
    <t>2.8.624</t>
  </si>
  <si>
    <t>2.8.625</t>
  </si>
  <si>
    <t>2.8.626</t>
  </si>
  <si>
    <t>2.8.627</t>
  </si>
  <si>
    <t>2.8.628</t>
  </si>
  <si>
    <t>2.8.629</t>
  </si>
  <si>
    <t>2.8.630</t>
  </si>
  <si>
    <t>2.8.631</t>
  </si>
  <si>
    <t>2.8.632</t>
  </si>
  <si>
    <t>2.8.633</t>
  </si>
  <si>
    <t>2.8.634</t>
  </si>
  <si>
    <t>2.8.635</t>
  </si>
  <si>
    <t>2.8.636</t>
  </si>
  <si>
    <t>2.8.637</t>
  </si>
  <si>
    <t>2.8.638</t>
  </si>
  <si>
    <t>2.8.639</t>
  </si>
  <si>
    <t>2.8.640</t>
  </si>
  <si>
    <t>2.8.641</t>
  </si>
  <si>
    <t>2.8.642</t>
  </si>
  <si>
    <t>2.8.643</t>
  </si>
  <si>
    <t>2.8.644</t>
  </si>
  <si>
    <t>2.8.645</t>
  </si>
  <si>
    <t>2.8.646</t>
  </si>
  <si>
    <t>2.8.647</t>
  </si>
  <si>
    <t>2.8.648</t>
  </si>
  <si>
    <t>2.8.649</t>
  </si>
  <si>
    <t>2.8.650</t>
  </si>
  <si>
    <t>2.8.651</t>
  </si>
  <si>
    <t>2.8.652</t>
  </si>
  <si>
    <t>2.8.653</t>
  </si>
  <si>
    <t>2.8.654</t>
  </si>
  <si>
    <t>2.8.655</t>
  </si>
  <si>
    <t>2.8.656</t>
  </si>
  <si>
    <t>2.8.657</t>
  </si>
  <si>
    <t>2.8.658</t>
  </si>
  <si>
    <t>2.8.659</t>
  </si>
  <si>
    <t>2.8.660</t>
  </si>
  <si>
    <t>2.8.661</t>
  </si>
  <si>
    <t>2.8.662</t>
  </si>
  <si>
    <t>2.8.663</t>
  </si>
  <si>
    <t>Вентилятор ВДН-10</t>
  </si>
  <si>
    <t>2.8.1096, 2.8.1097</t>
  </si>
  <si>
    <t xml:space="preserve">  Здание – котельная №4, назначение: нежилое , двухэтажное, подземных этажей -0, 1963г. постройки, адрес объекта:Ивановская обл., г. Кинешма, пер. Дунаевскоо, д.2-б, общей площадью S - 902,2 кв.м.</t>
  </si>
  <si>
    <t>Здание – котельная №2, назначение: нежилое , одноэтажное, подземных этажей -0, 1964г. постройки, адрес объекта: Ивановская обл., г. Кинешма, ул. им. Ленина, д.28-а, общей площадью S - 296,1 кв.м.</t>
  </si>
  <si>
    <t>Бойлерная №2 в контуре котельной №4, Здание  теплового пункта, назначение нежилое двухэтажное, подземных этажей 0, 1977г. постройки. Общей площадью S -209,9 кв.м., адрес объекта: Ив. обл., г. Кинешма, пер. Дунаевского д.14, строен.1</t>
  </si>
  <si>
    <t>Бойлерная №1 в контуре котельной №4, Здание  теплового пункта, назначение нежилое одноэтажное, подземных этажей 0, 1989г. постройки. Общей площадью S -32 кв.м., адрес объекта: Ив. обл., г. Кинешма, ул. Маршала Василевского, д. 25а, строен.1</t>
  </si>
  <si>
    <t>Бойлерная №3 в контуре котельной №4, Здание  ЦТП ДСК, назначение нежилое одноэтажное, подземных этажей 0, 1990г. постройки. Общей площадью S -101,8 кв.м., адрес объекта: Ив. обл., г. Кинешма, ул.Менделеева, д. 5, строен.1</t>
  </si>
  <si>
    <t xml:space="preserve">Сооружение - наружная тепловая сеть и линии ГВС от котельной №4 по пер. Дунаевского 2-б, протяженность 14938,8 м
</t>
  </si>
  <si>
    <t>Емкость аккумуяторная 100 куб.м.</t>
  </si>
  <si>
    <t>Внутренний водопровод к котельной</t>
  </si>
  <si>
    <t>2.3.3.69</t>
  </si>
  <si>
    <t>пер. Дунаевского, д. 2-б</t>
  </si>
  <si>
    <t>2.3.2.1.22</t>
  </si>
  <si>
    <t>2.3.2.2.107</t>
  </si>
  <si>
    <t>37:25:030301:15</t>
  </si>
  <si>
    <t>37:25:030301:13</t>
  </si>
  <si>
    <t xml:space="preserve">    Блок управления БУРС - 1 В</t>
  </si>
  <si>
    <t xml:space="preserve">    Блок управления розжига и сигнализации БУРС 1В</t>
  </si>
  <si>
    <t xml:space="preserve">    Газовая установка ГП-ШР</t>
  </si>
  <si>
    <t xml:space="preserve">    Котел Факел - Г</t>
  </si>
  <si>
    <t xml:space="preserve">    Котел энергия -3</t>
  </si>
  <si>
    <t xml:space="preserve">    Насос К 160/30</t>
  </si>
  <si>
    <t xml:space="preserve">    Насос К 290/30</t>
  </si>
  <si>
    <t xml:space="preserve">    Насос консольный К 150-125-315 с эл.двигат.</t>
  </si>
  <si>
    <t xml:space="preserve">    Резервная ёмкость</t>
  </si>
  <si>
    <t xml:space="preserve">    Эл. двигатель 55 кВт</t>
  </si>
  <si>
    <t xml:space="preserve">    Вентилятор центробежный</t>
  </si>
  <si>
    <t xml:space="preserve">    Дымосос-вентилятор</t>
  </si>
  <si>
    <t xml:space="preserve">    Метран 55-ДИ-515-t1-0,5-0,4МПа-4 2-М20-ШР с ГП</t>
  </si>
  <si>
    <t xml:space="preserve">    Газопровод низкого давления 40 п/м</t>
  </si>
  <si>
    <t xml:space="preserve">    Система подачи горячей воды.</t>
  </si>
  <si>
    <t>2.8.664</t>
  </si>
  <si>
    <t>2.8.665</t>
  </si>
  <si>
    <t>2.8.666</t>
  </si>
  <si>
    <t>2.8.667</t>
  </si>
  <si>
    <t>2.8.668</t>
  </si>
  <si>
    <t>2.8.669</t>
  </si>
  <si>
    <t>2.8.671</t>
  </si>
  <si>
    <t>2.8.672</t>
  </si>
  <si>
    <t>2.8.673</t>
  </si>
  <si>
    <t>2.8.674</t>
  </si>
  <si>
    <t>2.8.675</t>
  </si>
  <si>
    <t>2.8.676</t>
  </si>
  <si>
    <t>2.8.677</t>
  </si>
  <si>
    <t>2.8.678</t>
  </si>
  <si>
    <t>2.8.679</t>
  </si>
  <si>
    <t>2.8.680</t>
  </si>
  <si>
    <t>2.8.681</t>
  </si>
  <si>
    <t>2.3.4.1.9</t>
  </si>
  <si>
    <t>2.8.682</t>
  </si>
  <si>
    <t>ул. Третьяковская, д. 48-б</t>
  </si>
  <si>
    <t>2.3.2.1.23</t>
  </si>
  <si>
    <t>2.3.2.2.108</t>
  </si>
  <si>
    <t>37:25:020304:92</t>
  </si>
  <si>
    <t>37:25:000000:378</t>
  </si>
  <si>
    <t xml:space="preserve">    Дымосос ДН №9 СХ5(11*1000)</t>
  </si>
  <si>
    <t xml:space="preserve">    Контроль пламени Ф34,3</t>
  </si>
  <si>
    <t xml:space="preserve">    Котел ДКВР 2,5/13</t>
  </si>
  <si>
    <t xml:space="preserve">    Котёл ДКВР 4-13</t>
  </si>
  <si>
    <t xml:space="preserve">    Насос двухстороннего входа1Д315/71ас эл.дв.110кВт(АМН250С2)</t>
  </si>
  <si>
    <t xml:space="preserve">    Насос двухстороннего входа1Д315/71ас эл.дв.110кВт.(А280С2)</t>
  </si>
  <si>
    <t xml:space="preserve">    ПКН -100</t>
  </si>
  <si>
    <t xml:space="preserve">    Прибор контроля пламени Ф 34-2</t>
  </si>
  <si>
    <t xml:space="preserve">    Рабочая площадка для обслуживания дымососов</t>
  </si>
  <si>
    <t xml:space="preserve">    Сварочный трансформатор</t>
  </si>
  <si>
    <t xml:space="preserve">    Фильтр умягчения подпиточной воды</t>
  </si>
  <si>
    <t xml:space="preserve">    Электрогидраврическая установка "Вулкан-КБ"</t>
  </si>
  <si>
    <t xml:space="preserve">    Вентилятор ВВД-8</t>
  </si>
  <si>
    <t xml:space="preserve">    Газоходы</t>
  </si>
  <si>
    <t xml:space="preserve">    Счётчик электрический</t>
  </si>
  <si>
    <t xml:space="preserve">    Электроагрегат сварочный АСПБВ 220-6,5/3,5-Т400/230 ВХ-БГ</t>
  </si>
  <si>
    <t xml:space="preserve">    Станок сверлильный</t>
  </si>
  <si>
    <t xml:space="preserve">   Насос К 80-65-160 с эл.двиг. 4 кВт.</t>
  </si>
  <si>
    <t xml:space="preserve">    Наружний кабель энергоснабж. 2*40АБВ 117 п/м</t>
  </si>
  <si>
    <t>2.8.683</t>
  </si>
  <si>
    <t>2.8.684</t>
  </si>
  <si>
    <t>2.8.685</t>
  </si>
  <si>
    <t>2.8.686</t>
  </si>
  <si>
    <t>2.8.687</t>
  </si>
  <si>
    <t>2.8.688</t>
  </si>
  <si>
    <t>2.8.689</t>
  </si>
  <si>
    <t>2.8.690</t>
  </si>
  <si>
    <t>2.8.691</t>
  </si>
  <si>
    <t>2.8.692</t>
  </si>
  <si>
    <t>2.8.693</t>
  </si>
  <si>
    <t>2.8.694</t>
  </si>
  <si>
    <t>2.8.695</t>
  </si>
  <si>
    <t>2.8.696</t>
  </si>
  <si>
    <t>2.8.697</t>
  </si>
  <si>
    <t>2.8.698</t>
  </si>
  <si>
    <t>2.8.699</t>
  </si>
  <si>
    <t>2.8.700</t>
  </si>
  <si>
    <t>2.8.701</t>
  </si>
  <si>
    <t>2.8.702</t>
  </si>
  <si>
    <t>2.8.703</t>
  </si>
  <si>
    <t>2.8.704</t>
  </si>
  <si>
    <t>2.8.705</t>
  </si>
  <si>
    <t>2.8.706</t>
  </si>
  <si>
    <t>2.8.707</t>
  </si>
  <si>
    <t>2.8.708</t>
  </si>
  <si>
    <t>2.8.709</t>
  </si>
  <si>
    <t>2.8.710</t>
  </si>
  <si>
    <t xml:space="preserve">Сооружение - наружная тепловая сеть и линия ГВС от котельной № 8, Протяженность 6238 м  </t>
  </si>
  <si>
    <t>2.3.2.1.24</t>
  </si>
  <si>
    <t>2.3.2.1.45</t>
  </si>
  <si>
    <t>2.3.2.2.109</t>
  </si>
  <si>
    <t>37:25:010610:19</t>
  </si>
  <si>
    <t>37:25:010610:21</t>
  </si>
  <si>
    <t>37:25:010609:37</t>
  </si>
  <si>
    <t xml:space="preserve">    Емкость стальная 50 куб.м</t>
  </si>
  <si>
    <t xml:space="preserve">    Вал к насосу в сборе Д320-50(Н03.588.01.01.000)</t>
  </si>
  <si>
    <t xml:space="preserve">    Датчик перепада давления ДДМ-03МИ-0,63ДД-12 Ех</t>
  </si>
  <si>
    <t xml:space="preserve">    Горелка газовая М-PR.S.RU.A.8.65</t>
  </si>
  <si>
    <t xml:space="preserve">    Насос АК 3080-160М</t>
  </si>
  <si>
    <t xml:space="preserve">    Насос ВКС 4/28А У31 </t>
  </si>
  <si>
    <t xml:space="preserve">    Насос КМ 40-32-180 2М</t>
  </si>
  <si>
    <t xml:space="preserve">    Насос КМ 65-50-160 2М</t>
  </si>
  <si>
    <t xml:space="preserve">    Насос АНМК 32-125.1/125-1,5/2</t>
  </si>
  <si>
    <t xml:space="preserve">    Котёл Ква 3,2 Гс</t>
  </si>
  <si>
    <t xml:space="preserve">    Теплообменник пластинчатый № 62</t>
  </si>
  <si>
    <t xml:space="preserve">    Теплообменник пластинчатый № 14</t>
  </si>
  <si>
    <t xml:space="preserve">    Теплообменник пластинчатый № 07</t>
  </si>
  <si>
    <t xml:space="preserve">    Теплообменник пластинчатый № 08</t>
  </si>
  <si>
    <t>Блочная водоподготовительная установка ВПУ-5</t>
  </si>
  <si>
    <t>Насос ВКС 4/28А с эл.дв. 5,5 кВт</t>
  </si>
  <si>
    <t>2.8.711</t>
  </si>
  <si>
    <t>2.8.712</t>
  </si>
  <si>
    <t>2.8.713</t>
  </si>
  <si>
    <t>2.8.1133, 2.8.1134, 2.8.1135, 2.8.1136,</t>
  </si>
  <si>
    <t>2.8.1130, 2.8.1131, 2.8.1132,</t>
  </si>
  <si>
    <t>2.8.1126, 2.8.1127, 2.8.1128, 2.8.1129,</t>
  </si>
  <si>
    <t>2.8.1123, 2.8.1124, 2.8.1125,</t>
  </si>
  <si>
    <t>2.8.1120, 2.8.1121, 2.8.1122,</t>
  </si>
  <si>
    <t>2.8.1118, 2.8.1119</t>
  </si>
  <si>
    <t>2.8.1116, 2.8.1117</t>
  </si>
  <si>
    <t>2.8.1112, 2.8.1113, 2.8.1114, 2.8.1115</t>
  </si>
  <si>
    <t>2.8.1110, 2.8.1111</t>
  </si>
  <si>
    <t>2.8.1108, 2.8.1109</t>
  </si>
  <si>
    <t>2.8.714</t>
  </si>
  <si>
    <t>2.8.715</t>
  </si>
  <si>
    <t>2.8.716</t>
  </si>
  <si>
    <t>2.8.717</t>
  </si>
  <si>
    <t>ул. Им. Горького, д. 131-а</t>
  </si>
  <si>
    <t>ул. Ванцетти, д.38-б</t>
  </si>
  <si>
    <t>2.3.2.1.25</t>
  </si>
  <si>
    <t>2.3.2.2.110</t>
  </si>
  <si>
    <t>37:25:030101:94</t>
  </si>
  <si>
    <t>37:25:030101:109</t>
  </si>
  <si>
    <t xml:space="preserve">    Бак аккумулятор</t>
  </si>
  <si>
    <t xml:space="preserve">    Котел универсал 6</t>
  </si>
  <si>
    <t xml:space="preserve">    Охранная сигнализация кот.№9</t>
  </si>
  <si>
    <t xml:space="preserve">    Эл.двигатель АИР 160 М 6-15 кВт/ч(1000 об/мин.)</t>
  </si>
  <si>
    <t xml:space="preserve">    Газоходы </t>
  </si>
  <si>
    <t xml:space="preserve">    Дымосос ДН</t>
  </si>
  <si>
    <t xml:space="preserve">    Дымосос ДН-3,5Л(3,0/1500)</t>
  </si>
  <si>
    <t xml:space="preserve">    Дымосос ДН-3,5Пр(3,0/1500)</t>
  </si>
  <si>
    <t xml:space="preserve">    Дымосос ДН - 10</t>
  </si>
  <si>
    <t xml:space="preserve">    Прибор АМКО</t>
  </si>
  <si>
    <t xml:space="preserve">   Бак аккумулятор малый 0,8 куб.м.</t>
  </si>
  <si>
    <t xml:space="preserve">   Водонагреватель 80х2000</t>
  </si>
  <si>
    <t>2.8.718</t>
  </si>
  <si>
    <t>2.8.719</t>
  </si>
  <si>
    <t>2.8.720</t>
  </si>
  <si>
    <t>2.8.721</t>
  </si>
  <si>
    <t>2.8.722</t>
  </si>
  <si>
    <t>2.8.723</t>
  </si>
  <si>
    <t>2.8.724</t>
  </si>
  <si>
    <t>2.8.725</t>
  </si>
  <si>
    <t>2.8.726</t>
  </si>
  <si>
    <t>2.8.727</t>
  </si>
  <si>
    <t>2.8.728</t>
  </si>
  <si>
    <t>2.8.729</t>
  </si>
  <si>
    <t>2.8.730</t>
  </si>
  <si>
    <t>2.8.731</t>
  </si>
  <si>
    <t>2.8.732</t>
  </si>
  <si>
    <t>2.8.733</t>
  </si>
  <si>
    <t>2.8.734</t>
  </si>
  <si>
    <t>2.8.1106 ,2.8.1107</t>
  </si>
  <si>
    <t>2.8.735</t>
  </si>
  <si>
    <t>2.8.1104, 2.8.1105</t>
  </si>
  <si>
    <t>2.8.1102, 2.8.1103</t>
  </si>
  <si>
    <t>ул. Семенова, д. 11 б</t>
  </si>
  <si>
    <t xml:space="preserve">    Газопровод среднего давления</t>
  </si>
  <si>
    <t xml:space="preserve">Сооружение - наружная тепловая сеть и линия ГВС от котельной №10 по ул.Текстильная, д.4-б. Протяженность  1980 м. </t>
  </si>
  <si>
    <t>2.3.2.1.26</t>
  </si>
  <si>
    <t>2.3.4.1.11</t>
  </si>
  <si>
    <t>2.3.2.2.111</t>
  </si>
  <si>
    <t>37:25:040336:46</t>
  </si>
  <si>
    <t>37:25:040586:9</t>
  </si>
  <si>
    <t xml:space="preserve">    Емкость для воды 60 м.куб.</t>
  </si>
  <si>
    <t xml:space="preserve">    Котел энергия-3</t>
  </si>
  <si>
    <t xml:space="preserve">    Котел энергия - 3</t>
  </si>
  <si>
    <t xml:space="preserve">    Насос консольный К 150-125-315 без.эл.двиг.</t>
  </si>
  <si>
    <t xml:space="preserve">    Насос центробежный К-160</t>
  </si>
  <si>
    <t xml:space="preserve">    Эл. двигатель 4А-180</t>
  </si>
  <si>
    <t xml:space="preserve">    Электродвигатель АИР 180М4 30кВт.1500 об/мин.1081</t>
  </si>
  <si>
    <t xml:space="preserve">    Автоматика АМКО</t>
  </si>
  <si>
    <t>2.8.736</t>
  </si>
  <si>
    <t>2.8.737</t>
  </si>
  <si>
    <t>2.8.738</t>
  </si>
  <si>
    <t>2.8.739</t>
  </si>
  <si>
    <t>2.8.740</t>
  </si>
  <si>
    <t>2.8.741</t>
  </si>
  <si>
    <t>2.8.742</t>
  </si>
  <si>
    <t>2.8.743</t>
  </si>
  <si>
    <t>2.8.744</t>
  </si>
  <si>
    <t>2.8.745</t>
  </si>
  <si>
    <t>ул.Текстильная, д. 4-б</t>
  </si>
  <si>
    <t xml:space="preserve">    Наружние газопровод Д 114 13 п/м</t>
  </si>
  <si>
    <t>2.1.2.1.27</t>
  </si>
  <si>
    <t>2.3.4.1.12</t>
  </si>
  <si>
    <t>2.3.2.2.112</t>
  </si>
  <si>
    <t>37:25:040208:16</t>
  </si>
  <si>
    <t>37:25:040208:24</t>
  </si>
  <si>
    <t xml:space="preserve">    Емкость для горячей воды</t>
  </si>
  <si>
    <t xml:space="preserve">    БУРС - 1 В</t>
  </si>
  <si>
    <t xml:space="preserve">    БУРС - 1В</t>
  </si>
  <si>
    <t xml:space="preserve">    Насос К 65-50-160</t>
  </si>
  <si>
    <t xml:space="preserve">    Насос К 290/18</t>
  </si>
  <si>
    <t xml:space="preserve">    Насос конс. моноблочный КМ 80-50-200с эл.дв.15кВт.АИР160С2Ж</t>
  </si>
  <si>
    <t xml:space="preserve">    Насос консольный К 200-150-315 с эл.двиг.45 кВт.</t>
  </si>
  <si>
    <t xml:space="preserve">    Счетчик газа СГ-16МТ-400-Р-О-З</t>
  </si>
  <si>
    <t xml:space="preserve">    Насос К-20-30</t>
  </si>
  <si>
    <t xml:space="preserve">    Водо-водяной подогреватель 325х4000 Г-28,49 Т (2 сек.)</t>
  </si>
  <si>
    <t>2.8.746</t>
  </si>
  <si>
    <t>2.8.747</t>
  </si>
  <si>
    <t>2.8.748</t>
  </si>
  <si>
    <t>2.8.749</t>
  </si>
  <si>
    <t>2.8.750</t>
  </si>
  <si>
    <t>2.8.751</t>
  </si>
  <si>
    <t>2.8.752</t>
  </si>
  <si>
    <t>2.8.753</t>
  </si>
  <si>
    <t>2.8.754</t>
  </si>
  <si>
    <t>2.8.755</t>
  </si>
  <si>
    <t>2.8.756</t>
  </si>
  <si>
    <t>2.8.757</t>
  </si>
  <si>
    <t>2.8.758</t>
  </si>
  <si>
    <t>2.8.759</t>
  </si>
  <si>
    <t>2.8.760</t>
  </si>
  <si>
    <t>2.8.761</t>
  </si>
  <si>
    <t>2.8.762</t>
  </si>
  <si>
    <t>ул. им. Дзержинского, д26-б</t>
  </si>
  <si>
    <t>Сооружение - наружная  тепловая сеть от котельной  по ул. Вичугская, д.126 - б.  Протяженность 756,0 м</t>
  </si>
  <si>
    <t xml:space="preserve">Сооружение - наружная тепловая сеть и линия ГВС от котельной №13 по 2-му Трудовому пер., д.2. Протяженность 3732 м  </t>
  </si>
  <si>
    <t>Водоподогреватель ВВП-11-219х2000 (нерж) 4 секции</t>
  </si>
  <si>
    <t>2.3.2.1.28</t>
  </si>
  <si>
    <t>2.3.2.2.113</t>
  </si>
  <si>
    <t>2.3.2.2.114</t>
  </si>
  <si>
    <t>2.3.3.2.73</t>
  </si>
  <si>
    <t>37:25:020218:26</t>
  </si>
  <si>
    <t xml:space="preserve">37:25:020220:0012:24:
405:002:000121880
</t>
  </si>
  <si>
    <t>37:25:020218:34</t>
  </si>
  <si>
    <t xml:space="preserve">    Емкость</t>
  </si>
  <si>
    <t xml:space="preserve">    Автомат АВМ 1500А</t>
  </si>
  <si>
    <t xml:space="preserve">    Автомат АВМ 750А</t>
  </si>
  <si>
    <t xml:space="preserve">    Водонагреватель D-219. L2m. 4 секции</t>
  </si>
  <si>
    <t xml:space="preserve">    Клапан предохранительный ПКН 100 Н 600мм.</t>
  </si>
  <si>
    <t xml:space="preserve">    Котел КВГ-4,65 150 С</t>
  </si>
  <si>
    <t xml:space="preserve">    Котел КВГ 4,65 15 ОС</t>
  </si>
  <si>
    <t xml:space="preserve">    Насос 1Д315-71 90 кВт.</t>
  </si>
  <si>
    <t xml:space="preserve">    Насос двухстороннего входа 1Д200-90с двиг.90 кВт(А280М2)(DIN)</t>
  </si>
  <si>
    <t xml:space="preserve">    Насос КМ 100-65-200/2-5 с дв.30 кВт.</t>
  </si>
  <si>
    <t xml:space="preserve">    Насос консольный К 100-65-250а Кат.с двиг.37 кВт.(5А200М2)</t>
  </si>
  <si>
    <t xml:space="preserve">    Насос консольный К80-50-200 с эл.дв.15кВт.Кат.</t>
  </si>
  <si>
    <t xml:space="preserve">    Насос консольный К 100-65-250а Кат. 
с двиг.37 кВт.(5А200М2
</t>
  </si>
  <si>
    <t xml:space="preserve">    Насос подпиточный водоснаб.</t>
  </si>
  <si>
    <t xml:space="preserve">    нитрикат фильтр</t>
  </si>
  <si>
    <t xml:space="preserve">    Подогреватель водяной 11*219*2000</t>
  </si>
  <si>
    <t xml:space="preserve">    Преобразователь частоты R-F740-00470EC</t>
  </si>
  <si>
    <t xml:space="preserve">    Преобразователь частоты R-F740-00770EC</t>
  </si>
  <si>
    <t xml:space="preserve">    Теплообменник ВВП 11-219-2000</t>
  </si>
  <si>
    <t xml:space="preserve">    Трансформатор ТМ 250/6</t>
  </si>
  <si>
    <t xml:space="preserve">    Шкаф 3 КМ</t>
  </si>
  <si>
    <t xml:space="preserve">    Шкаф электрический ХУТ 3623409</t>
  </si>
  <si>
    <t xml:space="preserve">    Щит автомат. произв. котл</t>
  </si>
  <si>
    <t xml:space="preserve">    Щит управления ЩО -70</t>
  </si>
  <si>
    <t xml:space="preserve">    Эл. двигатель А 250 М 4-90 кВт.1500 об./мин.</t>
  </si>
  <si>
    <t xml:space="preserve">    Электродвигатель 1500об/мин.,90кВт.</t>
  </si>
  <si>
    <t xml:space="preserve">    Электродвигатель 5АМН 250 М2УЗ 1081 380/660В</t>
  </si>
  <si>
    <t xml:space="preserve">    Вентилятор ВДН-8</t>
  </si>
  <si>
    <t xml:space="preserve">    Дымосос ДН-10-1000</t>
  </si>
  <si>
    <t xml:space="preserve">    Дымосос котла ДКВР-413 Д -10</t>
  </si>
  <si>
    <t xml:space="preserve">    Счетчик газа ТZ G250 Dn 80 Pn16 1:30</t>
  </si>
  <si>
    <t xml:space="preserve">    Узел учета газа </t>
  </si>
  <si>
    <t xml:space="preserve">    Насос Х 80-50-250</t>
  </si>
  <si>
    <t xml:space="preserve">    Насос К 90-85 с эл. двиг. 3000 об.мин.</t>
  </si>
  <si>
    <t xml:space="preserve">    Насос К 90-55 с эл. двиг. 3000 об.мин.</t>
  </si>
  <si>
    <t>Пластинчатый теплообменник Ридан</t>
  </si>
  <si>
    <t>2.8.763</t>
  </si>
  <si>
    <t>2.8.764</t>
  </si>
  <si>
    <t>2.8.765</t>
  </si>
  <si>
    <t>2.8.766</t>
  </si>
  <si>
    <t>2.8.767</t>
  </si>
  <si>
    <t>2.8.768</t>
  </si>
  <si>
    <t>2.8.769</t>
  </si>
  <si>
    <t>2.8.770</t>
  </si>
  <si>
    <t>2.8.771</t>
  </si>
  <si>
    <t>2.8.772</t>
  </si>
  <si>
    <t>2.8.773</t>
  </si>
  <si>
    <t>2.8.774</t>
  </si>
  <si>
    <t>2.8.775</t>
  </si>
  <si>
    <t>2.8.776</t>
  </si>
  <si>
    <t>2.8.777</t>
  </si>
  <si>
    <t>2.8.778</t>
  </si>
  <si>
    <t>2.8.779</t>
  </si>
  <si>
    <t>2.8.780</t>
  </si>
  <si>
    <t>2.8.781</t>
  </si>
  <si>
    <t>2.8.782</t>
  </si>
  <si>
    <t>2.8.783</t>
  </si>
  <si>
    <t>2.8.784</t>
  </si>
  <si>
    <t>2.8.785</t>
  </si>
  <si>
    <t>2.8.786</t>
  </si>
  <si>
    <t>2.8.787</t>
  </si>
  <si>
    <t>2.8.788</t>
  </si>
  <si>
    <t>2.8.789</t>
  </si>
  <si>
    <t>2.8.790</t>
  </si>
  <si>
    <t>2.8.791</t>
  </si>
  <si>
    <t>2.8.792</t>
  </si>
  <si>
    <t>2.8.793</t>
  </si>
  <si>
    <t>2.8.794</t>
  </si>
  <si>
    <t>2.8.795</t>
  </si>
  <si>
    <t>2.8.796</t>
  </si>
  <si>
    <t>2.8.797</t>
  </si>
  <si>
    <t>2.8.798</t>
  </si>
  <si>
    <t>2.8.799</t>
  </si>
  <si>
    <t>2.8.800</t>
  </si>
  <si>
    <t>2.8.801</t>
  </si>
  <si>
    <t>2.8.802</t>
  </si>
  <si>
    <t>2.8.803</t>
  </si>
  <si>
    <t>2.8.804</t>
  </si>
  <si>
    <t>пер. 2-ой Трудовой, д.2</t>
  </si>
  <si>
    <t>Сооружение - наружная тепловая сеть и линия ГВС от котельной №14 по ул. Краснофлотская, д. 9.  Протяженность 5062 м</t>
  </si>
  <si>
    <t>2.3.2.1.29</t>
  </si>
  <si>
    <t>2.3.2.2.115</t>
  </si>
  <si>
    <t>37:25:011004:56</t>
  </si>
  <si>
    <t xml:space="preserve">    Ёмкость 50 куб/м</t>
  </si>
  <si>
    <t xml:space="preserve">    Котел водонагревательный КВГ-4,65</t>
  </si>
  <si>
    <t xml:space="preserve">    Котел КВГ -4,65</t>
  </si>
  <si>
    <t xml:space="preserve">    Мембранный бак REFLEX N 800/6</t>
  </si>
  <si>
    <t xml:space="preserve">    Насос 320/50 КО</t>
  </si>
  <si>
    <t xml:space="preserve">    Насос Д 320/50 </t>
  </si>
  <si>
    <t xml:space="preserve">    Насос К 20/30</t>
  </si>
  <si>
    <t xml:space="preserve">    Насос К 45/50</t>
  </si>
  <si>
    <t xml:space="preserve">    Насос химический ХЦМ 3/25М</t>
  </si>
  <si>
    <t xml:space="preserve">    Насос циркуляционный GRUNDFOS NB 32-200
 1/205A-F-A-BAQE5.5-2
</t>
  </si>
  <si>
    <t xml:space="preserve">    Насос циркуляционный GRUNDFOS NB 32-200
 7/205F-F-A BAQE 5.5-2
</t>
  </si>
  <si>
    <t xml:space="preserve">    Пластинчатый теплообменник Ридан</t>
  </si>
  <si>
    <t xml:space="preserve">    Прибор контроля пламени Ф - 34.2</t>
  </si>
  <si>
    <t xml:space="preserve">    Регулятор давления УРРД-2-50-132-Н3(0,16-0,6)МПа</t>
  </si>
  <si>
    <t xml:space="preserve">    Регулятор давления УРРД-2-80-222-Н3(0,01-0,04)МПа</t>
  </si>
  <si>
    <t xml:space="preserve">    Регулятор темпиратуры РТ-ДО-50 пределы настройки 40...80 гр.
</t>
  </si>
  <si>
    <t xml:space="preserve">Регулятор темпиратуры РТ-ДО-50
 пределы настройки 40...80 гр.
</t>
  </si>
  <si>
    <t xml:space="preserve">    Редуктор давления РДБК 50/35</t>
  </si>
  <si>
    <t xml:space="preserve">    Солерастворитель</t>
  </si>
  <si>
    <t xml:space="preserve">    Фильтр натриево-катионовый</t>
  </si>
  <si>
    <t xml:space="preserve">    Частотный преобразователь Веспер 7011-030Н</t>
  </si>
  <si>
    <t xml:space="preserve">    Электродвигатель 75 кВт. 3000об/мин.</t>
  </si>
  <si>
    <t xml:space="preserve">    Дымосос Д-10</t>
  </si>
  <si>
    <t xml:space="preserve">    Расходомер ПРЭМ-32 кл.Д с блоком управления БП 12 В</t>
  </si>
  <si>
    <t xml:space="preserve">    Расходомер ПРЭМ-50 кл.Д с блоком управления БП 12 В</t>
  </si>
  <si>
    <t xml:space="preserve">    Насос 4 КУ-90</t>
  </si>
  <si>
    <t xml:space="preserve">    Насос циркуляционный GRUNDFOS  ТР 80-400/2</t>
  </si>
  <si>
    <t xml:space="preserve">    Насос КМ-40-32-180</t>
  </si>
  <si>
    <t xml:space="preserve">    Теплообменник пластинчатый омега-термаль</t>
  </si>
  <si>
    <t xml:space="preserve">Резервная ёмкость 52 м.куб. </t>
  </si>
  <si>
    <t>2.8.805</t>
  </si>
  <si>
    <t>2.8.806</t>
  </si>
  <si>
    <t>2.8.807</t>
  </si>
  <si>
    <t>2.8.808</t>
  </si>
  <si>
    <t>2.8.809</t>
  </si>
  <si>
    <t>2.8.810</t>
  </si>
  <si>
    <t>2.8.811</t>
  </si>
  <si>
    <t>2.8.812</t>
  </si>
  <si>
    <t>2.8.813</t>
  </si>
  <si>
    <t>2.8.814</t>
  </si>
  <si>
    <t>2.8.815</t>
  </si>
  <si>
    <t>2.8.816</t>
  </si>
  <si>
    <t>2.8.817</t>
  </si>
  <si>
    <t>2.8.818</t>
  </si>
  <si>
    <t>2.8.819</t>
  </si>
  <si>
    <t>2.8.820</t>
  </si>
  <si>
    <t>2.8.821</t>
  </si>
  <si>
    <t>2.8.826</t>
  </si>
  <si>
    <t>2.8.827</t>
  </si>
  <si>
    <t>2.8.828</t>
  </si>
  <si>
    <t>2.8.829</t>
  </si>
  <si>
    <t>2.8.830</t>
  </si>
  <si>
    <t>2.8.831</t>
  </si>
  <si>
    <t>2.8.832</t>
  </si>
  <si>
    <t>2.8.833</t>
  </si>
  <si>
    <t>2.8.834</t>
  </si>
  <si>
    <t>2.8.835</t>
  </si>
  <si>
    <t>2.8.836</t>
  </si>
  <si>
    <t>2.8.837</t>
  </si>
  <si>
    <t>2.8.838</t>
  </si>
  <si>
    <t>2.8.839</t>
  </si>
  <si>
    <t>2.8.840</t>
  </si>
  <si>
    <t>2.8.841</t>
  </si>
  <si>
    <t>2.8.842</t>
  </si>
  <si>
    <t>2.8.1100, 2.8.1101</t>
  </si>
  <si>
    <t>2.8.843</t>
  </si>
  <si>
    <t>ул. Краснофлотская, д. 9</t>
  </si>
  <si>
    <t>Сооружение - наружная тепловая сеть и линия ГВС от котельной №15 по ул. Красноветкинская, д.8 б.  Протяженность 16533 м</t>
  </si>
  <si>
    <t>2.3.2.1.30</t>
  </si>
  <si>
    <t>2.3.2.2.116</t>
  </si>
  <si>
    <t>37:25:010314:12</t>
  </si>
  <si>
    <t>37:25:011105:31</t>
  </si>
  <si>
    <t xml:space="preserve">    Котел водонагревательный ТВГ-8М</t>
  </si>
  <si>
    <t xml:space="preserve">    Котел КВГ-М-20</t>
  </si>
  <si>
    <t xml:space="preserve">    Насос 1Д 200/90</t>
  </si>
  <si>
    <t xml:space="preserve">    Насос Д 630-90 (эл.двигатель 250 кВт.1500 об/мин.)</t>
  </si>
  <si>
    <t xml:space="preserve">    Насос двухстороннего входа 1Д 630/90 с дв.250 кВт.(5АН315В4)
</t>
  </si>
  <si>
    <t xml:space="preserve">Насос двухстороннего входа 1Д 630/90  с двиг.250 кВт. 1Р23 по ГОСТ
</t>
  </si>
  <si>
    <t xml:space="preserve">Насос двухстороннего входа 1Д315/71 с двиг.110 кВт.(А280С2)
</t>
  </si>
  <si>
    <t xml:space="preserve">    Насос НКУ 140</t>
  </si>
  <si>
    <t xml:space="preserve">    Насос подпиточный К 45/55</t>
  </si>
  <si>
    <t xml:space="preserve">    Насосный агрегат 1Д 315/71</t>
  </si>
  <si>
    <t xml:space="preserve">    Регулятор давления РДБК - 1П -100/70</t>
  </si>
  <si>
    <t xml:space="preserve">    Резервная ёмкость 75 куб.м.</t>
  </si>
  <si>
    <t xml:space="preserve">    Сварочное оборудование ВД 401/403</t>
  </si>
  <si>
    <t xml:space="preserve">    Сварочный трансформатор ТДМ 503</t>
  </si>
  <si>
    <t xml:space="preserve">    секция 219*4*1,0    гг</t>
  </si>
  <si>
    <t xml:space="preserve">    Частотно - регулируемый привод</t>
  </si>
  <si>
    <t xml:space="preserve">    Экономайзер</t>
  </si>
  <si>
    <t xml:space="preserve">    Экономайзер ЭП-2 142</t>
  </si>
  <si>
    <t xml:space="preserve">    Электро. двигатель 250 кВт.</t>
  </si>
  <si>
    <t xml:space="preserve">    Вентилятор ВДН-12</t>
  </si>
  <si>
    <t xml:space="preserve">    Вентилятор Ц-13-50</t>
  </si>
  <si>
    <t xml:space="preserve">    Дымосос ДН-17</t>
  </si>
  <si>
    <t xml:space="preserve">    Дымосос котла ТВГ-8М Д-12</t>
  </si>
  <si>
    <t xml:space="preserve">    РДУК 100/70</t>
  </si>
  <si>
    <t xml:space="preserve">    Станок сверлильный НС-125</t>
  </si>
  <si>
    <t xml:space="preserve">    Станок точильно-шлифовальный </t>
  </si>
  <si>
    <t xml:space="preserve">    Газовый счетчик СГ-16-М </t>
  </si>
  <si>
    <t xml:space="preserve">    Счетчик газа ТZ G650 Dn 150 163 16бар </t>
  </si>
  <si>
    <t xml:space="preserve">    Водоподогреватель 273х4000 1 сек.</t>
  </si>
  <si>
    <t xml:space="preserve">    Водо-водяной подогреватель ПВ 1 273х4-Г-1,0-20,56</t>
  </si>
  <si>
    <t xml:space="preserve">    Водоподогреватель 7 сек. ПВ1 273х4Г,1сек.273х4-1,0-РГ.</t>
  </si>
  <si>
    <t xml:space="preserve">    Водоподогреватель D- 273. L4m. 3секции.</t>
  </si>
  <si>
    <t xml:space="preserve">    Водоподогреватель D 273.L 4m.4секции.</t>
  </si>
  <si>
    <t xml:space="preserve">    секция Д 273к4-1,0-РГ</t>
  </si>
  <si>
    <t xml:space="preserve">    Насос  160/30</t>
  </si>
  <si>
    <t xml:space="preserve">    Насос КМ 80-65-160 с эл.двиг. 7,5 кВт.</t>
  </si>
  <si>
    <t xml:space="preserve">    Насос КМ 80-65-160 с эл.двиг.7,5 кВт.</t>
  </si>
  <si>
    <t xml:space="preserve">    Насос консальный К 150-125-315 с эл. двиг.30кВт.</t>
  </si>
  <si>
    <t xml:space="preserve">    Насос консольный моноблочный КМ 80-65-160 с двиг. 7,5 кВт
</t>
  </si>
  <si>
    <t xml:space="preserve">    Насос консольный моноблочный КМ80-50-200 
с эл.дв.(АИР160С2Ж)
</t>
  </si>
  <si>
    <t xml:space="preserve">    Насос ЦНК 50/160.174-11/2-400 с дв.11 кВт/3000 об.</t>
  </si>
  <si>
    <t xml:space="preserve">Электроагрегат сварочный АСПБВ 220-6,5/3,5- Т400/230ВХ-БГ
</t>
  </si>
  <si>
    <t xml:space="preserve">Насос К 100-80-60 </t>
  </si>
  <si>
    <t>Насос КМ 100-80-160</t>
  </si>
  <si>
    <t xml:space="preserve">    Насос 1Д 200-90</t>
  </si>
  <si>
    <t xml:space="preserve">    Насос  К 45/55</t>
  </si>
  <si>
    <t>2.8.844</t>
  </si>
  <si>
    <t>2.8.845</t>
  </si>
  <si>
    <t>2.8.846</t>
  </si>
  <si>
    <t>2.8.847</t>
  </si>
  <si>
    <t>2.8.848</t>
  </si>
  <si>
    <t>2.8.849</t>
  </si>
  <si>
    <t>2.8.850</t>
  </si>
  <si>
    <t>2.8.851</t>
  </si>
  <si>
    <t>2.8.852</t>
  </si>
  <si>
    <t>2.8.853</t>
  </si>
  <si>
    <t>2.8.854</t>
  </si>
  <si>
    <t>2.8.855</t>
  </si>
  <si>
    <t>2.8.856</t>
  </si>
  <si>
    <t>2.8.857</t>
  </si>
  <si>
    <t>2.8.858</t>
  </si>
  <si>
    <t>2.8.859</t>
  </si>
  <si>
    <t>2.8.860</t>
  </si>
  <si>
    <t>2.8.861</t>
  </si>
  <si>
    <t>2.8.862</t>
  </si>
  <si>
    <t>2.8.863</t>
  </si>
  <si>
    <t>2.8.864</t>
  </si>
  <si>
    <t>2.8.865</t>
  </si>
  <si>
    <t>2.8.866</t>
  </si>
  <si>
    <t>2.8.867</t>
  </si>
  <si>
    <t>2.8.868</t>
  </si>
  <si>
    <t>2.8.869</t>
  </si>
  <si>
    <t>2.8.870</t>
  </si>
  <si>
    <t>2.8.871</t>
  </si>
  <si>
    <t>2.8.872</t>
  </si>
  <si>
    <t>2.8.873</t>
  </si>
  <si>
    <t>2.8.874</t>
  </si>
  <si>
    <t>2.8.875</t>
  </si>
  <si>
    <t>2.8.876</t>
  </si>
  <si>
    <t>2.8.877</t>
  </si>
  <si>
    <t>2.8.878</t>
  </si>
  <si>
    <t>2.8.879</t>
  </si>
  <si>
    <t>2.8.880</t>
  </si>
  <si>
    <t>2.8.881</t>
  </si>
  <si>
    <t>2.8.882</t>
  </si>
  <si>
    <t>2.8.883</t>
  </si>
  <si>
    <t>2.8.884</t>
  </si>
  <si>
    <t>2.8.885</t>
  </si>
  <si>
    <t>2.8.886</t>
  </si>
  <si>
    <t>2.8.887</t>
  </si>
  <si>
    <t>2.8.888</t>
  </si>
  <si>
    <t>2.8.889</t>
  </si>
  <si>
    <t>2.8.890, 2.8.895</t>
  </si>
  <si>
    <t>2.8.891</t>
  </si>
  <si>
    <t>2.8.892</t>
  </si>
  <si>
    <t>2.8.893</t>
  </si>
  <si>
    <t>2.8.894</t>
  </si>
  <si>
    <t>2.3.2.1.31</t>
  </si>
  <si>
    <t>2.3.2.1.32</t>
  </si>
  <si>
    <t>2.3.2.1.33</t>
  </si>
  <si>
    <t>2.3.2.1.34</t>
  </si>
  <si>
    <t>37:25:011002:67</t>
  </si>
  <si>
    <t>37:25:011001:117</t>
  </si>
  <si>
    <t>37:25:011001:118</t>
  </si>
  <si>
    <t>37:25:011001:112</t>
  </si>
  <si>
    <t>ул. Красноветкинская, д 8-б</t>
  </si>
  <si>
    <t xml:space="preserve">    Кабельная электрическая сеть</t>
  </si>
  <si>
    <t xml:space="preserve">Сооружение - наружная тепловая сеть и линия ГВС от котельной №16 по ул. Социалистическая, д.54 б. Протяженность 12560 м </t>
  </si>
  <si>
    <t>2.3.2.1.35</t>
  </si>
  <si>
    <t>2.3.1.2.20</t>
  </si>
  <si>
    <t>2.3.2.2.117</t>
  </si>
  <si>
    <t>37:25:010201:45</t>
  </si>
  <si>
    <t>37:25:010302:19</t>
  </si>
  <si>
    <t>2.3.2.1.36</t>
  </si>
  <si>
    <t>2.3.2.1.37</t>
  </si>
  <si>
    <t>37:25:010227:22</t>
  </si>
  <si>
    <t>37:25:010235:22</t>
  </si>
  <si>
    <t xml:space="preserve">    Автомат АВМ 20 СВ 1600 А с электроприводом</t>
  </si>
  <si>
    <t xml:space="preserve">    Автомат АВМ 400 А</t>
  </si>
  <si>
    <t xml:space="preserve">    Бак деаэратора 34 куб.м.</t>
  </si>
  <si>
    <t xml:space="preserve">    Бак конденсатный</t>
  </si>
  <si>
    <t xml:space="preserve">    Водонагреватель ПВ1 325х4-Г-1,0-28,49-Т (1 секция)</t>
  </si>
  <si>
    <t xml:space="preserve">        Водоподогреватель ВВП-14-273х4000(нерж) 
двух секционный.</t>
  </si>
  <si>
    <t xml:space="preserve">    Насос двухст-го.входа1Д630/90 с эл.дв.250кВт.(5АН315В4)</t>
  </si>
  <si>
    <t xml:space="preserve">    Насос ЦНС 180-85 с эл. двигателем 75 кВт.</t>
  </si>
  <si>
    <t xml:space="preserve">    Насос ЦНСГ 60-165 55 кВт.</t>
  </si>
  <si>
    <t xml:space="preserve">    Подогреватель водоводяной ПВ1 273х4-Г-1,0-20,56-Т2 секции</t>
  </si>
  <si>
    <t xml:space="preserve">    Теплообменник</t>
  </si>
  <si>
    <t xml:space="preserve">    Трубная система подогревателя ПП 1-32-7-2(Н)</t>
  </si>
  <si>
    <t xml:space="preserve">    Трубная система ПП 1-32-0,7-2(Н)ск.в.з.</t>
  </si>
  <si>
    <t xml:space="preserve">    Трубная система ПП1-32,0-0,7-2 с КВЗ</t>
  </si>
  <si>
    <t xml:space="preserve">    Трубная система ПП1-37-7-2 (нерж)</t>
  </si>
  <si>
    <t xml:space="preserve">    Трубная система ПП1 - 32,0 - 0,7 2 с КВЗ</t>
  </si>
  <si>
    <t xml:space="preserve">    Трубная система ПП1 32,0-0,7-2(н) с КВЗ</t>
  </si>
  <si>
    <t xml:space="preserve">    Эл двигатель 55кВт</t>
  </si>
  <si>
    <t xml:space="preserve">    Электролвигатель АИР225М2 55кВт.х3000об/мин.</t>
  </si>
  <si>
    <t xml:space="preserve">    Водоподогреватель D-273.L 2m. 1секция</t>
  </si>
  <si>
    <t xml:space="preserve">    Насос 45/30 с эл.двиг. 7,5 кВт.</t>
  </si>
  <si>
    <t xml:space="preserve">Подогреватель водоводяной 14-ПВ1-273х4-Г(Н)-
1,0-20,56-Т(6 секций)
</t>
  </si>
  <si>
    <t xml:space="preserve">    Водоподогреватель ВВП 273х4000</t>
  </si>
  <si>
    <t xml:space="preserve">    Электродвигатель АИР 160 М2 - 18 кВт/ч 3000 об.мин.</t>
  </si>
  <si>
    <t xml:space="preserve">    Водоподогреватель ВВП 273х2000</t>
  </si>
  <si>
    <t xml:space="preserve">    Водоподогреватель ВВП 325х2000</t>
  </si>
  <si>
    <t xml:space="preserve">    Водоподогреватель ВВП 114х4000</t>
  </si>
  <si>
    <t>Сетевой насос(летний) Х-280/72</t>
  </si>
  <si>
    <t>Дымосос ВДН 12,5</t>
  </si>
  <si>
    <t>Дымосос ВДН 12</t>
  </si>
  <si>
    <t>Насос подачи конденсата в деаратор К 20-30</t>
  </si>
  <si>
    <t>Насос подпитки сети КМ 65-50-160</t>
  </si>
  <si>
    <t>Фильтр механический</t>
  </si>
  <si>
    <t>Фильтр Na-катионовый диаметр 1,0 м</t>
  </si>
  <si>
    <t>Солерастворитель диаметр 1,0 м</t>
  </si>
  <si>
    <t>Экономайзер ВТИ Рег. №12816</t>
  </si>
  <si>
    <t>Экономайзер ВТИ Рег. №12814</t>
  </si>
  <si>
    <t>Экономайзер ВТИ Рег. №12812</t>
  </si>
  <si>
    <t>Сепаратор непрерывной продувки №12 СНП-0,15-0,06</t>
  </si>
  <si>
    <t>Сепаратор непрерывной продувки №13 СНП-0,15-0,06</t>
  </si>
  <si>
    <t>Деаэратор ДСА-50 №1</t>
  </si>
  <si>
    <t>Бак-аккумулятор конденсатный №1</t>
  </si>
  <si>
    <t>2.8.896</t>
  </si>
  <si>
    <t>2.8.897</t>
  </si>
  <si>
    <t>2.8.898</t>
  </si>
  <si>
    <t>2.8.899</t>
  </si>
  <si>
    <t>2.8.900</t>
  </si>
  <si>
    <t>2.8.901</t>
  </si>
  <si>
    <t>2.8.902</t>
  </si>
  <si>
    <t>2.8.903</t>
  </si>
  <si>
    <t>2.8.904</t>
  </si>
  <si>
    <t>2.8.905</t>
  </si>
  <si>
    <t>2.8.906</t>
  </si>
  <si>
    <t>2.8.907</t>
  </si>
  <si>
    <t>2.8.908</t>
  </si>
  <si>
    <t>2.8.909</t>
  </si>
  <si>
    <t>2.8.910</t>
  </si>
  <si>
    <t>2.8.911</t>
  </si>
  <si>
    <t>2.8.912</t>
  </si>
  <si>
    <t>2.8.913</t>
  </si>
  <si>
    <t>2.8.914</t>
  </si>
  <si>
    <t>2.8.915</t>
  </si>
  <si>
    <t>2.8.916</t>
  </si>
  <si>
    <t>2.8.917</t>
  </si>
  <si>
    <t>2.8.918</t>
  </si>
  <si>
    <t>2.8.919</t>
  </si>
  <si>
    <t>2.8.920</t>
  </si>
  <si>
    <t>2.8.921</t>
  </si>
  <si>
    <t>2.8.922</t>
  </si>
  <si>
    <t>2.8.923</t>
  </si>
  <si>
    <t>2.8.924</t>
  </si>
  <si>
    <t>2.8.925</t>
  </si>
  <si>
    <t>2.8.926</t>
  </si>
  <si>
    <t>2.8.927</t>
  </si>
  <si>
    <t>2.8.928</t>
  </si>
  <si>
    <t>2.8.929</t>
  </si>
  <si>
    <t>2.8.930</t>
  </si>
  <si>
    <t>2.8.931</t>
  </si>
  <si>
    <t>2.8.932</t>
  </si>
  <si>
    <t>2.8.933</t>
  </si>
  <si>
    <t>2.8.934</t>
  </si>
  <si>
    <t>2.8.935</t>
  </si>
  <si>
    <t>2.8.936</t>
  </si>
  <si>
    <t>2.8.937</t>
  </si>
  <si>
    <t>2.8.1098,       2.8.1099</t>
  </si>
  <si>
    <t>2.8.938</t>
  </si>
  <si>
    <t>2.8.1094, 2.8.1095</t>
  </si>
  <si>
    <t>2.8.939</t>
  </si>
  <si>
    <t>2.8.940</t>
  </si>
  <si>
    <t>2.8.1090, 2.8.1091, 2.8.1092, 2.8.1093</t>
  </si>
  <si>
    <t>2.8.941</t>
  </si>
  <si>
    <t>2.8.942</t>
  </si>
  <si>
    <t>2.8.943</t>
  </si>
  <si>
    <t>2.8.944</t>
  </si>
  <si>
    <t>2.8.945</t>
  </si>
  <si>
    <t>2.8.946</t>
  </si>
  <si>
    <t>2.8.947</t>
  </si>
  <si>
    <t>ул. Григория Королева, д.10</t>
  </si>
  <si>
    <t xml:space="preserve">Сооружение - наружная тепловая сеть от котельной №17 в пос. Красноволжец, д.10 - б. Протяженность 10147 м </t>
  </si>
  <si>
    <t>2.3.2.1.38</t>
  </si>
  <si>
    <t>2.3.2.2.118</t>
  </si>
  <si>
    <t>37:25:040501:48</t>
  </si>
  <si>
    <t xml:space="preserve">    Ёмкость мет. 75 куб.м</t>
  </si>
  <si>
    <t xml:space="preserve">    Двигатель  4А  МИ  225  90квт/ч  2930 об/м</t>
  </si>
  <si>
    <t xml:space="preserve">    Кабельная линия от ТП7 до ТП8</t>
  </si>
  <si>
    <t xml:space="preserve">    Клапан низкого давления</t>
  </si>
  <si>
    <t xml:space="preserve">    Компрессор передвижной</t>
  </si>
  <si>
    <t xml:space="preserve">    Котел ТВГ-8М</t>
  </si>
  <si>
    <t xml:space="preserve">    Насос  К  160/30</t>
  </si>
  <si>
    <t xml:space="preserve">    Насос 2К/6</t>
  </si>
  <si>
    <t xml:space="preserve">    Насос двухст-го входа Д320/50 с эл.дв.75кВт.
(4АМНУ225М4)IP23
</t>
  </si>
  <si>
    <t xml:space="preserve">    Насос двухстороннего входа Д 200/90 с двиг.90 кВт.</t>
  </si>
  <si>
    <t xml:space="preserve">    Насос К 45/30</t>
  </si>
  <si>
    <t xml:space="preserve">Насос консольный моноблочный GRUNDFOS 
32-200/210 7,5-2
</t>
  </si>
  <si>
    <t xml:space="preserve">    Прибор контроля пламени Ф 34.2</t>
  </si>
  <si>
    <t xml:space="preserve">    ПСК сбросного клапана</t>
  </si>
  <si>
    <t xml:space="preserve">    Распределительное устройство</t>
  </si>
  <si>
    <t xml:space="preserve">    Регулятор давления РДУК-2</t>
  </si>
  <si>
    <t xml:space="preserve">    Шинный мост</t>
  </si>
  <si>
    <t xml:space="preserve">    Щит котлоагрегата</t>
  </si>
  <si>
    <t xml:space="preserve">    Эл.двигатель 5АМН 250М2 110кВт/3000 об/мин.
 IP23 IM1081
</t>
  </si>
  <si>
    <t xml:space="preserve">    Электродвигатель  110 кВт. 2950 об.</t>
  </si>
  <si>
    <t xml:space="preserve">    Электродвигатель АИР 250 М 4 90 кВт.3000об/мин.</t>
  </si>
  <si>
    <t xml:space="preserve">    Ячейки КСО-336</t>
  </si>
  <si>
    <t xml:space="preserve">    Ячейки ШЩО -70</t>
  </si>
  <si>
    <t xml:space="preserve">    Вентилятор ВДН -10</t>
  </si>
  <si>
    <t xml:space="preserve">    Вентилятор ВЦ-14-46-63</t>
  </si>
  <si>
    <t xml:space="preserve">    Вентилятор ТЦЦ</t>
  </si>
  <si>
    <t xml:space="preserve">    Дымосос Д-12</t>
  </si>
  <si>
    <t xml:space="preserve">    Дымосос Д-К</t>
  </si>
  <si>
    <t xml:space="preserve">    Дымосос ДН-10</t>
  </si>
  <si>
    <t xml:space="preserve">    Котел КВГ 4,65</t>
  </si>
  <si>
    <t xml:space="preserve">    Насос 1Д 500-63б с эл.дв. АИР 280S4 110 кВт.</t>
  </si>
  <si>
    <t>2.8.949</t>
  </si>
  <si>
    <t>2.8.950</t>
  </si>
  <si>
    <t>2.8.951</t>
  </si>
  <si>
    <t>2.8.952</t>
  </si>
  <si>
    <t>2.8.953</t>
  </si>
  <si>
    <t>2.8.954</t>
  </si>
  <si>
    <t>2.8.955</t>
  </si>
  <si>
    <t>2.8.956</t>
  </si>
  <si>
    <t>2.8.957</t>
  </si>
  <si>
    <t>2.8.958</t>
  </si>
  <si>
    <t>2.8.959</t>
  </si>
  <si>
    <t>2.8.960</t>
  </si>
  <si>
    <t>2.8.961</t>
  </si>
  <si>
    <t>2.8.962</t>
  </si>
  <si>
    <t>2.8.963</t>
  </si>
  <si>
    <t>2.8.964</t>
  </si>
  <si>
    <t>2.8.965</t>
  </si>
  <si>
    <t>2.8.966</t>
  </si>
  <si>
    <t>2.8.967</t>
  </si>
  <si>
    <t>2.8.968</t>
  </si>
  <si>
    <t>2.8.969</t>
  </si>
  <si>
    <t>2.8.970</t>
  </si>
  <si>
    <t>2.8.971</t>
  </si>
  <si>
    <t>2.8.972</t>
  </si>
  <si>
    <t>2.8.973</t>
  </si>
  <si>
    <t>2.8.974</t>
  </si>
  <si>
    <t>2.8.975</t>
  </si>
  <si>
    <t>2.8.976</t>
  </si>
  <si>
    <t>2.8.977</t>
  </si>
  <si>
    <t>2.8.978</t>
  </si>
  <si>
    <t>2.8.979</t>
  </si>
  <si>
    <t>2.8.980</t>
  </si>
  <si>
    <t>2.8.981</t>
  </si>
  <si>
    <t>2.8.982</t>
  </si>
  <si>
    <t>2.8.983</t>
  </si>
  <si>
    <t>2.8.984</t>
  </si>
  <si>
    <t>2.8.985</t>
  </si>
  <si>
    <t>2.8.986</t>
  </si>
  <si>
    <t>2.8.987</t>
  </si>
  <si>
    <t>2.8.988</t>
  </si>
  <si>
    <t>2.8.989</t>
  </si>
  <si>
    <t>2.8.990</t>
  </si>
  <si>
    <t>2.8.991</t>
  </si>
  <si>
    <t>Ивановская обл., г. Кинешма, пос. Красноволжец, д. 10-б</t>
  </si>
  <si>
    <t xml:space="preserve">Сооружение - наружная тепловая сеть и линия ГВС от котельной №18 по ул. Ломоносова, д.20 - б. Протяженность 6404 м  </t>
  </si>
  <si>
    <t>2.3.2.1.39</t>
  </si>
  <si>
    <t>37:25:040519:114</t>
  </si>
  <si>
    <t>37:25:040519:113</t>
  </si>
  <si>
    <t xml:space="preserve">    Бак мерник раствора</t>
  </si>
  <si>
    <t xml:space="preserve">    Бак промывки фильтров</t>
  </si>
  <si>
    <t xml:space="preserve">    Водяной подогреватель D-325. L4m 4 секции.</t>
  </si>
  <si>
    <t xml:space="preserve">    Кабельная линия от ТП5дТП11</t>
  </si>
  <si>
    <t xml:space="preserve">    Котел КВГ-6,5</t>
  </si>
  <si>
    <t xml:space="preserve">    Насос Д 200-90 АИР 250М2 90 кВт.3000 об/мин.</t>
  </si>
  <si>
    <t xml:space="preserve">    Насос Д200/36 37кВт.(ЛГМ)</t>
  </si>
  <si>
    <t xml:space="preserve">    Насос К 100-65-250А</t>
  </si>
  <si>
    <t xml:space="preserve">    Насос К 90-85 45 кВт/ч.3000об/мин.</t>
  </si>
  <si>
    <t xml:space="preserve">    насос КМ 100-65-200</t>
  </si>
  <si>
    <t xml:space="preserve">    Насос с ротором 1Д 200-90</t>
  </si>
  <si>
    <t xml:space="preserve">    Насос циркуляционный GRUNDFOS NB 32-125 1/140</t>
  </si>
  <si>
    <t xml:space="preserve">    Подогреватель водоводяной ПВ1 325х4-Г-1,0-28,49-Т2 секции</t>
  </si>
  <si>
    <t xml:space="preserve">    Подпиточный насос</t>
  </si>
  <si>
    <t xml:space="preserve">    Распределитель центр. РП 04</t>
  </si>
  <si>
    <t xml:space="preserve">    Распределительный пункт</t>
  </si>
  <si>
    <t xml:space="preserve">    Регулятор давления</t>
  </si>
  <si>
    <t xml:space="preserve">    Трансформатор ТТУ-А1-250 ТМ400/6 У 1</t>
  </si>
  <si>
    <t xml:space="preserve">    Трансформатор ТТУ-А1-250 № 108204</t>
  </si>
  <si>
    <t xml:space="preserve">    Частотный преобразователь Веспер 7011-020Н</t>
  </si>
  <si>
    <t xml:space="preserve">    Частотный преобразователь Веспер 7011-100Н</t>
  </si>
  <si>
    <t xml:space="preserve">    Частотный преобразователь Веспер EL 7012-45 кВт.</t>
  </si>
  <si>
    <t xml:space="preserve">    Щит шкафной</t>
  </si>
  <si>
    <t xml:space="preserve">    Электродвигатель 5А 160 S 6УЗ(11/1000)1081</t>
  </si>
  <si>
    <t xml:space="preserve">    Ячейки КСО-366</t>
  </si>
  <si>
    <t xml:space="preserve">    Ячейки ЩО-70</t>
  </si>
  <si>
    <t xml:space="preserve">    Вентилятор ВДК-9</t>
  </si>
  <si>
    <t xml:space="preserve">    Счётчик холодной воды(до50С)ВМХ-100 Q-150м/ч Арт.</t>
  </si>
  <si>
    <t xml:space="preserve">    Узел учета газа</t>
  </si>
  <si>
    <t xml:space="preserve">    Эл.генератор бензиновый ASPBW250-8/3.2-T400/230LH-TSD9/АСПБВ250-8/3,2-Т400/230ВХ-БСГ9</t>
  </si>
  <si>
    <t>2.8.992</t>
  </si>
  <si>
    <t>2.8.993</t>
  </si>
  <si>
    <t>2.8.994</t>
  </si>
  <si>
    <t>2.8.995</t>
  </si>
  <si>
    <t>2.8.996</t>
  </si>
  <si>
    <t>2.8.997</t>
  </si>
  <si>
    <t>2.8.998</t>
  </si>
  <si>
    <t>2.8.999</t>
  </si>
  <si>
    <t>2.8.1000</t>
  </si>
  <si>
    <t>2.8.1001</t>
  </si>
  <si>
    <t>2.8.1002</t>
  </si>
  <si>
    <t>2.8.1003</t>
  </si>
  <si>
    <t>2.8.1004</t>
  </si>
  <si>
    <t>2.8.1005</t>
  </si>
  <si>
    <t>2.8.1006</t>
  </si>
  <si>
    <t>2.8.1007</t>
  </si>
  <si>
    <t>2.8.1008</t>
  </si>
  <si>
    <t>2.8.1009</t>
  </si>
  <si>
    <t>2.8.1010</t>
  </si>
  <si>
    <t>2.8.1011</t>
  </si>
  <si>
    <t>2.8.1012</t>
  </si>
  <si>
    <t>2.8.1013</t>
  </si>
  <si>
    <t>2.8.1014</t>
  </si>
  <si>
    <t>2.8.1015</t>
  </si>
  <si>
    <t>2.8.1016</t>
  </si>
  <si>
    <t>2.8.1017</t>
  </si>
  <si>
    <t>2.8.1018</t>
  </si>
  <si>
    <t>2.8.1019</t>
  </si>
  <si>
    <t>2.8.1020</t>
  </si>
  <si>
    <t>2.8.1021</t>
  </si>
  <si>
    <t>2.8.1022</t>
  </si>
  <si>
    <t>2.8.1023</t>
  </si>
  <si>
    <t>2.8.1024</t>
  </si>
  <si>
    <t>2.8.1025</t>
  </si>
  <si>
    <t>2.8.1026</t>
  </si>
  <si>
    <t>2.8.1027</t>
  </si>
  <si>
    <t>2.8.1028</t>
  </si>
  <si>
    <t>2.8.1029</t>
  </si>
  <si>
    <t>2.8.1030</t>
  </si>
  <si>
    <t>ул. Ломоносова, д. 20-б</t>
  </si>
  <si>
    <t>Сооружение - наружная тепловая сеть от котельной №19 по ул. Спортивная, д.18.  Протяженность 2962,8 м</t>
  </si>
  <si>
    <t>2.3.2.1.40</t>
  </si>
  <si>
    <t>2.3.1.2.21</t>
  </si>
  <si>
    <t>2.3.2.2.119</t>
  </si>
  <si>
    <t>37:25:030129:30</t>
  </si>
  <si>
    <t xml:space="preserve">37:25:030129:0001:24:405:002:000121770
</t>
  </si>
  <si>
    <t xml:space="preserve">    Насос К-100-60-200</t>
  </si>
  <si>
    <t xml:space="preserve">    Насос К 100-65-200</t>
  </si>
  <si>
    <t xml:space="preserve">    Сигнализатор горюих газов</t>
  </si>
  <si>
    <t xml:space="preserve">    Силовой трансформатор ТМ 160 кВт</t>
  </si>
  <si>
    <t xml:space="preserve">    Эл.двигатель АИР 180 М2 30 кВт.3000об/мин.1081</t>
  </si>
  <si>
    <t xml:space="preserve">    Шкаф  СФ-52219</t>
  </si>
  <si>
    <t xml:space="preserve">    Шкаф  СФ -52219</t>
  </si>
  <si>
    <t xml:space="preserve">    Счетчик газа СГ - 16МТ-400</t>
  </si>
  <si>
    <t xml:space="preserve">    Насос К-80-50 с эл.двиг. 7,5 кВт 3000 об.мин.</t>
  </si>
  <si>
    <t>2.8.1032</t>
  </si>
  <si>
    <t>2.8.1033</t>
  </si>
  <si>
    <t>2.8.1034</t>
  </si>
  <si>
    <t>2.8.1035</t>
  </si>
  <si>
    <t>2.8.1036</t>
  </si>
  <si>
    <t>2.8.1037</t>
  </si>
  <si>
    <t>2.8.1038</t>
  </si>
  <si>
    <t>2.8.1039</t>
  </si>
  <si>
    <t>2.8.1040</t>
  </si>
  <si>
    <t>2.8.1041</t>
  </si>
  <si>
    <t>2.8.1042</t>
  </si>
  <si>
    <t>2.8.1043</t>
  </si>
  <si>
    <t>2.8.1044</t>
  </si>
  <si>
    <t>2.8.1045</t>
  </si>
  <si>
    <t>2.8.1046</t>
  </si>
  <si>
    <t>2.8.1047</t>
  </si>
  <si>
    <t>2.8.1048</t>
  </si>
  <si>
    <t>2.8.1049</t>
  </si>
  <si>
    <t>2.8.1050</t>
  </si>
  <si>
    <t>2.8.1051</t>
  </si>
  <si>
    <t>2.8.1052</t>
  </si>
  <si>
    <t>2.8.1053</t>
  </si>
  <si>
    <t>2.8.1054</t>
  </si>
  <si>
    <t>2.8.1056, 2.8.1057</t>
  </si>
  <si>
    <t>2.8.1058, 2.8.1059</t>
  </si>
  <si>
    <t>ул. Спортивная, д. 18</t>
  </si>
  <si>
    <t xml:space="preserve">    Бетономешалка</t>
  </si>
  <si>
    <t xml:space="preserve">    Леса строительные рамные Н-8м,L-6м.</t>
  </si>
  <si>
    <t xml:space="preserve">    Станок вертикально-фрезерный</t>
  </si>
  <si>
    <t xml:space="preserve">    Станок деревообрабатывающий</t>
  </si>
  <si>
    <t xml:space="preserve">    Станок деревообрабатывающий ( фуговальный )</t>
  </si>
  <si>
    <t xml:space="preserve">    Станок многопильный СДМ-3</t>
  </si>
  <si>
    <t xml:space="preserve">    Станок рейсмусовый 2012 NB MAKITA MK-2012 NB</t>
  </si>
  <si>
    <t xml:space="preserve">    Вентилятор пылевой ВЦП №4 б/у</t>
  </si>
  <si>
    <t xml:space="preserve">    Вертикально-сверлильный станок 2Н118</t>
  </si>
  <si>
    <t xml:space="preserve">    Гидровлический трубогиб ГТС 133</t>
  </si>
  <si>
    <t xml:space="preserve">    Горизонтально-фрейзерный станок Р 82 Г</t>
  </si>
  <si>
    <t xml:space="preserve">    Заточный станок</t>
  </si>
  <si>
    <t xml:space="preserve">    Сварочный аппарат ВД 306</t>
  </si>
  <si>
    <t xml:space="preserve">    Станок абр.отрезной</t>
  </si>
  <si>
    <t xml:space="preserve">    Станок вертикально-сверлильный 2Н125</t>
  </si>
  <si>
    <t xml:space="preserve">    Станок радиально-сверлильный 2Л53У</t>
  </si>
  <si>
    <t xml:space="preserve">    Станок токарный</t>
  </si>
  <si>
    <t xml:space="preserve">    Строгальный станок7Д-36</t>
  </si>
  <si>
    <t xml:space="preserve">    Токарный станок 1М-63</t>
  </si>
  <si>
    <t xml:space="preserve">    Токарный станок ТС-30</t>
  </si>
  <si>
    <t xml:space="preserve">    Асфальтовое покрытие администрации имущества переданного Ок и ТС</t>
  </si>
  <si>
    <t xml:space="preserve">    Бойлер 500 л.63 кВт ISSW I/O 500</t>
  </si>
  <si>
    <t xml:space="preserve">    Котел Baxi Eco Compact 1.240 Fi</t>
  </si>
  <si>
    <t xml:space="preserve">    Котел газ.одноконтурный чуг.BAXI Slim 1.400iN</t>
  </si>
  <si>
    <t xml:space="preserve">    Котел газ.одноконтурный чуг.BAXI Slim 1.400iN кВт slim 1400 iN</t>
  </si>
  <si>
    <t xml:space="preserve">    Котел газ.одноконтурный чуг.BAXI Slim 1.620iN</t>
  </si>
  <si>
    <t xml:space="preserve">    Котел газ.одноконтурный чуг.BAXI Slim 1.620iN кВт slim 1620 iN</t>
  </si>
  <si>
    <t xml:space="preserve">    Пункт газорегуляторный с одной линиеей редукцирования и байпасом ГРПШ-400-01</t>
  </si>
  <si>
    <t xml:space="preserve">    Система сигнализации загазованности</t>
  </si>
  <si>
    <t>2.8.1056</t>
  </si>
  <si>
    <t>2.8.1057</t>
  </si>
  <si>
    <t>2.8.1058</t>
  </si>
  <si>
    <t>2.8.1059</t>
  </si>
  <si>
    <t>2.8.1060</t>
  </si>
  <si>
    <t>2.8.1061</t>
  </si>
  <si>
    <t>2.8.1062</t>
  </si>
  <si>
    <t>2.8.1063</t>
  </si>
  <si>
    <t>2.8.1064</t>
  </si>
  <si>
    <t>2.8.1065</t>
  </si>
  <si>
    <t>2.8.1066</t>
  </si>
  <si>
    <t>2.8.1067</t>
  </si>
  <si>
    <t>2.8.1068</t>
  </si>
  <si>
    <t>2.8.1069</t>
  </si>
  <si>
    <t>2.8.1070</t>
  </si>
  <si>
    <t>2.8.1071</t>
  </si>
  <si>
    <t>2.8.1072</t>
  </si>
  <si>
    <t>2.8.1073</t>
  </si>
  <si>
    <t>2.8.1074</t>
  </si>
  <si>
    <t>2.8.1055</t>
  </si>
  <si>
    <t>2.3.2.1.41</t>
  </si>
  <si>
    <t>2.3.2.1.42</t>
  </si>
  <si>
    <t>2.3.2.1.43</t>
  </si>
  <si>
    <t>2.3.2.1.44</t>
  </si>
  <si>
    <t>2.4.56.</t>
  </si>
  <si>
    <t>2.4.57.</t>
  </si>
  <si>
    <t>2.8.1075</t>
  </si>
  <si>
    <t>2.8.1076</t>
  </si>
  <si>
    <t>2.8.1077</t>
  </si>
  <si>
    <t>2.8.1078</t>
  </si>
  <si>
    <t>2.8.1079</t>
  </si>
  <si>
    <t>2.8.1080</t>
  </si>
  <si>
    <t>2.8.1081</t>
  </si>
  <si>
    <t>2.8.1082</t>
  </si>
  <si>
    <t>2.8.1083</t>
  </si>
  <si>
    <t>2.8.1084</t>
  </si>
  <si>
    <t>2.8.1085</t>
  </si>
  <si>
    <t>Ремонтно-строительный участок</t>
  </si>
  <si>
    <t>37:25:040519:112</t>
  </si>
  <si>
    <t>37:25:010101:440</t>
  </si>
  <si>
    <t>37:25:010101:441</t>
  </si>
  <si>
    <t>37:25:010101:439</t>
  </si>
  <si>
    <t xml:space="preserve">    Ворота администрации имущества переданного Ок и ТС</t>
  </si>
  <si>
    <t>2.3.1.2. 24</t>
  </si>
  <si>
    <t>37:25:000000:1039</t>
  </si>
  <si>
    <t>сооружение электроэнергетики-электрическая сеть,  адрес (местонахождения) объекта: Ивановская область, г. Кинешма, ул. Аристарха Макарова - ул. Веснина, протяженность 441 м.</t>
  </si>
  <si>
    <t>уч. №1</t>
  </si>
  <si>
    <t>37:07:020309:140</t>
  </si>
  <si>
    <t>37:07:020309:142</t>
  </si>
  <si>
    <t>37:07:020309:143</t>
  </si>
  <si>
    <t>37:07:020309:144</t>
  </si>
  <si>
    <t>37:07:020309:145</t>
  </si>
  <si>
    <t>37:07:020309:146</t>
  </si>
  <si>
    <t>37:07:020309:147</t>
  </si>
  <si>
    <t>37:07:020309:148</t>
  </si>
  <si>
    <t>37:07:020309:149</t>
  </si>
  <si>
    <t>37:07:020309:150</t>
  </si>
  <si>
    <t>37:07:020309:151</t>
  </si>
  <si>
    <t>37:07:020309:152</t>
  </si>
  <si>
    <t>37:07:020309:153</t>
  </si>
  <si>
    <t>37:07:020309:154</t>
  </si>
  <si>
    <t>2.5.239</t>
  </si>
  <si>
    <t>2.5.240</t>
  </si>
  <si>
    <t>2.5.241</t>
  </si>
  <si>
    <t>2.5.242</t>
  </si>
  <si>
    <t>2.5.243</t>
  </si>
  <si>
    <t>2.5.244</t>
  </si>
  <si>
    <t>2.5.245</t>
  </si>
  <si>
    <t>2.5.246</t>
  </si>
  <si>
    <t>2.5.247</t>
  </si>
  <si>
    <t>2.5.248</t>
  </si>
  <si>
    <t>2.5.249</t>
  </si>
  <si>
    <t>2.5.250</t>
  </si>
  <si>
    <t>2.5.251</t>
  </si>
  <si>
    <t>2.5.252</t>
  </si>
  <si>
    <t>2.5.253</t>
  </si>
  <si>
    <t>05.09.2014</t>
  </si>
  <si>
    <t>10.02.2020</t>
  </si>
  <si>
    <t>37:07:020309:140-37/040/2020-1</t>
  </si>
  <si>
    <t xml:space="preserve"> 37-37-05/163/2014-459</t>
  </si>
  <si>
    <t>37:07:020309:142-37/040/2020-1</t>
  </si>
  <si>
    <t>11.02.2020</t>
  </si>
  <si>
    <t>37:07:020309:143-37/040/2020-1</t>
  </si>
  <si>
    <t>37:07:020309:144-37/040/2020-1</t>
  </si>
  <si>
    <t>06.02.2020</t>
  </si>
  <si>
    <t>37:07:020309:145-37/040/2020-1</t>
  </si>
  <si>
    <t>37:07:020309:146-37/040/2020-1</t>
  </si>
  <si>
    <t>07.02.2020</t>
  </si>
  <si>
    <t>37:07:020309:147-37/040/2020-1</t>
  </si>
  <si>
    <t>37:07:020309:148-37/040/2020-1</t>
  </si>
  <si>
    <t>10.0.22020</t>
  </si>
  <si>
    <t>37:07:020309:149-37/040/2020-1</t>
  </si>
  <si>
    <t>37:07:020309:150-37/040/2020-1</t>
  </si>
  <si>
    <t>37:07:020309:151-37/040/2020-1</t>
  </si>
  <si>
    <t>37:07:020309:152-37/040/2020-1</t>
  </si>
  <si>
    <t>37:07:020309:153-37/040/2020-1</t>
  </si>
  <si>
    <t>37:07:020309:154-37/040/2020-1</t>
  </si>
  <si>
    <t xml:space="preserve">  Здание – котельная №5, назначение: нежилое ,этаж-1; номер помещения 1001, номер на поэтажном плане 1001,адрес объекта:Ивановская обл., г. Кинешма, ул. Третьяковская, д. 48-б, общей площадью S - 277,5 кв.м.</t>
  </si>
  <si>
    <t xml:space="preserve">Сооружение - наружная тепловая сеть и линии ГВС от котельной № 5 по ул. Третьяковская , д. 48-б, протяженность 2272 м  </t>
  </si>
  <si>
    <t xml:space="preserve">  Здание – котельная №7, назначение: нежилое , четырехэтажное, подземных этажей -0,  год постройки 1961г. постройки, адрес объекта:Ивановская обл., г. Кинешма,ул. им. Горького, д. 131-а, общей площадью S -945 кв.м.</t>
  </si>
  <si>
    <t>Сооружение - наружная тепловая сеть от котельной №7 по ул. им. М. Горького, д. 131-а , протяженность 3211 м</t>
  </si>
  <si>
    <t xml:space="preserve">  Здание – котельная №8, назначение: нежилое , трёхэтажное, подземных этажей -0,  год постройки 1963г. постройки, адрес объекта:Ивановская обл., г. Кинешма,ул.Ванцетти, д. 38-б, общей площадью S -879,6 кв.м.</t>
  </si>
  <si>
    <t>билборд по адресу: г. Кинешма, ул. Маршала Василевского рядом с АЗС ЛУКОЙЛ</t>
  </si>
  <si>
    <t>билборд по адресу: г. Кинешма, ул. Юрьевецкая (выезд из г. Кинешма)</t>
  </si>
  <si>
    <t>билборд по адресу:  г. Кинешма, ул.Подгорная пересечение с ул. Спортивная</t>
  </si>
  <si>
    <t>билборд по адресу: г. Кинешма, ул. Юрьевецкая у д. 67</t>
  </si>
  <si>
    <t>билборд по адресу:  г. Кинешма, ул.Подгорная рядом с Никольским мостом</t>
  </si>
  <si>
    <t>2.8.510.</t>
  </si>
  <si>
    <t>билборд по адресу: г. Кинешма, ул. Вичугская пересечение с ул. Ивана Виноградова</t>
  </si>
  <si>
    <t>2.8.511.</t>
  </si>
  <si>
    <t xml:space="preserve">билборд по адресу: г. Кинешма, проходная МУП ОК и ТС, ул. Вичугская </t>
  </si>
  <si>
    <t>2.8.512.</t>
  </si>
  <si>
    <t>билборд по адресу: г. Кинешма, ул. Вичугская напротив завода Электроконтакт</t>
  </si>
  <si>
    <t>2.8.513.</t>
  </si>
  <si>
    <t xml:space="preserve">билборд по адресу: г. Кинешма, въезд в г. Кинешма по ул. Вичугская </t>
  </si>
  <si>
    <t>2.8.514.</t>
  </si>
  <si>
    <t>билборд по адресу: г. Кинешма, ул.50-летия Комсомола напротив школы № 19</t>
  </si>
  <si>
    <t>билборд по адресу: г. Кинешма, ул. Красноветкинская у д. 7Б</t>
  </si>
  <si>
    <t>2.8.516.</t>
  </si>
  <si>
    <t>билборд по адресу: г. Кинешма, ул.50-летия Комсомола напротив дома № 35</t>
  </si>
  <si>
    <t>2.8.517.</t>
  </si>
  <si>
    <t>2.8.515.</t>
  </si>
  <si>
    <t>билборд по адресу: г. Кинешма, ул. Красноветкинская у д. 15</t>
  </si>
  <si>
    <t>Кинешемский район, въезд в г. Кинешма</t>
  </si>
  <si>
    <t>2.8.508.</t>
  </si>
  <si>
    <t>2.8.506.</t>
  </si>
  <si>
    <t>билборд по адресу: пересечение въезда в г. Кинешма и поворота на г. Наволоки.</t>
  </si>
  <si>
    <t>2.8.518.</t>
  </si>
  <si>
    <t>2.8.507.</t>
  </si>
  <si>
    <t>2.8.509.</t>
  </si>
  <si>
    <t>2.8.505.</t>
  </si>
  <si>
    <t>2.5.254</t>
  </si>
  <si>
    <t>2.5.255</t>
  </si>
  <si>
    <t>37:25:020322:293</t>
  </si>
  <si>
    <t>37:25:020322:293-37/040/2019-1</t>
  </si>
  <si>
    <t>2.5.256</t>
  </si>
  <si>
    <t>37:25:020322:77</t>
  </si>
  <si>
    <t>37:25:020322:77-37/005/2018-1</t>
  </si>
  <si>
    <t>2.5.257</t>
  </si>
  <si>
    <t>37:25:020322:78</t>
  </si>
  <si>
    <t>37:25:020322:78-37/005/2018-1</t>
  </si>
  <si>
    <t>Уч.№100</t>
  </si>
  <si>
    <t>Модернизация котельной № 19</t>
  </si>
  <si>
    <t>Wilo Hacoc IL 100/220-5.5/4 2786073(2034277R)</t>
  </si>
  <si>
    <t>Wilo Насос IL 65/110-3/2 2786100(2032038R)</t>
  </si>
  <si>
    <t>Wilo насос НELIX V 1604-1/16E/400-50</t>
  </si>
  <si>
    <t>Автоматика безопасности и управления АБУ-ЗД для котла мощностью 3000 кВт.(Россия)</t>
  </si>
  <si>
    <t>Автоматика безопасности управления АБУ-ЗД для котла мощностью 1500 кВт.(Россия)</t>
  </si>
  <si>
    <t>Аппарат теплообменный пластинчатый разборный НН №22, расчет №W105505</t>
  </si>
  <si>
    <t>Аппарат теплообменный пластинчатый разборный НН №41, расчет №W105509</t>
  </si>
  <si>
    <t>Вакуумный деаэратор Spirovent Air Superior для охлаждени и отопления S6A</t>
  </si>
  <si>
    <t>Горелка блочная газовая R 93 A M.PR.S.RU.A.8.50.EA CIB Unigas для котла ТТО-3000(Италия)</t>
  </si>
  <si>
    <t>Горелка блочная газовая R 75 A M.PR.S.RU/A/8.50.EA для котла ТТГ-1500 Cib Unigas(Италия)</t>
  </si>
  <si>
    <t>Грязевик вертикальный Ду250, Ру16, сталь, фл., Т=150°С,  МИФРИЛ</t>
  </si>
  <si>
    <t>Грязевик вертикальный стальной Ду100 Ру 16 фланцевый</t>
  </si>
  <si>
    <t>Датчик перепада давления Метран-150CD1(0...6.3 кПа) 2211 L3 AM5 S5 Q4 C1 KO2 PA J5 ML</t>
  </si>
  <si>
    <t>Заглушка взрыв. клапана 450-550 (430/0,8)</t>
  </si>
  <si>
    <t>Заглушка взрыв.клапана 550-650 (430/0,8)</t>
  </si>
  <si>
    <t>Клапан 3-х ходовой смесительный 3F Ду 125, Kvs 280.0 ESBE</t>
  </si>
  <si>
    <t>Клапан 3-х ходовой смесительный 3F Ду 150, Kvs 400.0 ESBE</t>
  </si>
  <si>
    <t>Клапан обратный с латунным сердечником PN 16 1 1/4" MVI</t>
  </si>
  <si>
    <t>Клапан регулирующий ГРАНРЕГ КМ307Ф Ду150 с ЭП PSL214 220В, ф/ф, Tmax=200°С, Kvs=340м3/ч, Pmax=5бар АДЛ</t>
  </si>
  <si>
    <t>Клапан регулирующий смеш. ГРАНРЕГ KM307Ф-100-160,0/PSL214-220В Ду100 Ру16, ф/ф, Pmax=16бар, Tmax=200°С АДЛ</t>
  </si>
  <si>
    <t>Клапан сбросный предохранительный ПСК-50П-Н/20</t>
  </si>
  <si>
    <t>Клапан электромагнитный ВН 4 Н-1 Ду 100 фланцевый, алюминевый корпус ТЕРМОБРЕСТ</t>
  </si>
  <si>
    <t>Клапанный блок Метран 0 104 М Т 32 С 11 D9 2 L4</t>
  </si>
  <si>
    <t>Ключ А368 для ECL Danfoss 087H3803</t>
  </si>
  <si>
    <t>Ключ программирования ECL A275/375 Danfoss 087H3814</t>
  </si>
  <si>
    <t>Конденсатоотвод для сендв. 550 (316/0,8)</t>
  </si>
  <si>
    <t>Конденсатоотвод для сендв. 650 (316/0,8)</t>
  </si>
  <si>
    <t>Конус сендв. 450/550 (316/0,8-430/0,5)</t>
  </si>
  <si>
    <t>Конус сендв. 550-650 (316/0,8-430/0,5)</t>
  </si>
  <si>
    <t>Котёл водогрейный стальной жаротрубный Турботерм-гарант-1500</t>
  </si>
  <si>
    <t xml:space="preserve">Котел водогрейный стальной жаротрубный Турботерм-Гарант-3000 </t>
  </si>
  <si>
    <t>Клапан термозапорный КТЗ 100С 1,6 ф АСТИН</t>
  </si>
  <si>
    <t>Кран шаровой сталь 11с67п Ду 100 Ру16 фл Titan 2ЦФ.00.1.016.100</t>
  </si>
  <si>
    <t>Кран шаровой сталь 11с67п Ду 50 Ру40 фл Titan 2ЦФ.00.1.040.050</t>
  </si>
  <si>
    <t>Кран шаровой сталь 11с67п Ду 65 Ру16 фл Titan 2ЦФ.00.1.016.065</t>
  </si>
  <si>
    <t>Кран шаровой сталь 11с67п Ду 80 Ру16 фл Titan 2ЦФ.00.1.016.080</t>
  </si>
  <si>
    <t>Кран шаровой стальной для газа р/р Ду 15 Ру 40/12,Broen Ballomax КШГ 70.100.015</t>
  </si>
  <si>
    <t>Кран шаровой стальной для газа р/р Ду 20 Ру 40/12, Broen Ballomax КШГ 70.100.020</t>
  </si>
  <si>
    <t>Кран шаровой стальной под приварку с редуктором полнопроходной Ру-25, Ду 200,11с67п</t>
  </si>
  <si>
    <t>Кран шаровой фланцевый полнопроходной Ру-16, Ду 65, 11с67п</t>
  </si>
  <si>
    <t>Кран шаровой фланцевый стальной полнопроходой Ру-16, Ду 100,11с67п</t>
  </si>
  <si>
    <t>Кран шаровой фланцевый стальной полнопроходой Ру-16, Ду 125,11с67п</t>
  </si>
  <si>
    <t>Кран шаровой фланцевый стальной полнопроходой Ру-16, Ду 150,11с67п</t>
  </si>
  <si>
    <t>Кран шаровой фланцевый стальной полнопроходой Ру-16, Ду 80,11с67п</t>
  </si>
  <si>
    <t>Кронштейн телескоп. 550 (хк15)</t>
  </si>
  <si>
    <t>Кронштейн телескоп. 650 (хк 15)</t>
  </si>
  <si>
    <t>Лист 2 г/к (1,0*2,0)</t>
  </si>
  <si>
    <t>Лист 3 г/к (1,25*2,5)</t>
  </si>
  <si>
    <t>Лист 4 г/к (1,5*6,0)</t>
  </si>
  <si>
    <t>Лист 8 г/к (1,5*6,0)</t>
  </si>
  <si>
    <t>Лист г/к 20 (1,5*6,0)</t>
  </si>
  <si>
    <t>Лист г/к 6 (1,5*6,0)</t>
  </si>
  <si>
    <t>Лист просечено-вытяжной ПВ-406 (1,0*2,0)</t>
  </si>
  <si>
    <t>Монтажная площадка 450-550 (316/0,8-430/0,430/0,5)</t>
  </si>
  <si>
    <t>Монтажная площадка 550-650 (316/0,8-430/0,430/0,5)</t>
  </si>
  <si>
    <t>Насос HELIX V 1604-1/16E/S/400-50 4201321(4190732)</t>
  </si>
  <si>
    <t>Насос циркуляционный GRUNDFOS NB 125-315/338 A-F-A-BAGE 45 кВт 3х380В</t>
  </si>
  <si>
    <t>Обратный клапан ГРАНЛОК CV16-065 Py16 м/ф Tmax=110oC АДЛ</t>
  </si>
  <si>
    <t>Обратный клапан ГРАНЛОК CV16-100 Py16 м/ф Tmax=110oC АДЛ</t>
  </si>
  <si>
    <t>Обратный клапан ГРАНЛОК CV16-125 Py16 м/ф Tmax=110oC АДЛ</t>
  </si>
  <si>
    <t>Обратный клапан ГРАНЛОК CV16-150 Py16 м/ф Tmax=110oC АДЛ</t>
  </si>
  <si>
    <t>Отвод сендв. 450-550 (316/0,8-430/0,5) 90*</t>
  </si>
  <si>
    <t>Отвод сендв. 550-650 (316/0,8-430/0,5) 45*</t>
  </si>
  <si>
    <t>Отвод сендв. 550-650 (316/0,8-430/0,5) 90*</t>
  </si>
  <si>
    <t>Отвод стальной 90град. бесшовный неоцинкованный ст.20, Ру-16, под приварку(108*4) ГОСТ17375-2001</t>
  </si>
  <si>
    <t>Отвод стальной 90град. бесшовный неоцинкованный ст.20, Ру-16, под приварку(108*4)ГОСТ17375-2001</t>
  </si>
  <si>
    <t>Отвод стальной 90град. бесшовный неоцинкованный ст.20, Ру-16, под приварку(133*4)ГОСТ17375-2001</t>
  </si>
  <si>
    <t>Отвод стальной 90град. бесшовный неоцинкованный ст.20, Ру-16, под приварку(159*4,5)ГОСТ17375-2001</t>
  </si>
  <si>
    <t>Отвод стальной 90град. бесшовный неоцинкованный ст.20, Ру-16, под приварку(21,3*3,2)ГОСТ17375-2001</t>
  </si>
  <si>
    <t>Отвод стальной 90град. бесшовный неоцинкованный ст.20, Ру-16, под приварку(219*10)ГОСТ17375-2001</t>
  </si>
  <si>
    <t>Отвод стальной 90град. бесшовный неоцинкованный ст.20, Ру-16, под приварку(273*10)ГОСТ17375-2001</t>
  </si>
  <si>
    <t>Отвод стальной 90град. бесшовный неоцинкованный ст.20, Ру-16, под приварку(32*3)ГОСТ17375-2001</t>
  </si>
  <si>
    <t>Отвод стальной 90град. бесшовный неоцинкованный ст.20, Ру-16, под приварку(38*3)ГОСТ17375-2001</t>
  </si>
  <si>
    <t>Отвод стальной 90град. бесшовный неоцинкованный ст.20, Ру-16, под приварку(45*3)ГОСТ17375-2001</t>
  </si>
  <si>
    <t>Отвод стальной 90град. бесшовный неоцинкованный ст.20, Ру-16, под приварку(57**3,5)ГОСТ17375-2001</t>
  </si>
  <si>
    <t>Отвод стальной 90град. бесшовный неоцинкованный ст.20, Ру-16, под приварку(76*4)ГОСТ17375-2001</t>
  </si>
  <si>
    <t>Отвод стальной 90град. бесшовный неоцинкованный ст.20, Ру-16, под приварку(89*4)ГОСТ17375-2001</t>
  </si>
  <si>
    <t>Отвод стальной 90град. бесшовный оцинкованный ст.20, Ру-16, под приварку(57*3,5)ГОСТ17375-2001</t>
  </si>
  <si>
    <t>Отвод стальной 90град. бесшовный оцинкованный ст.20, Ру-16, под приварку(89*4)ГОСТ17375-2001</t>
  </si>
  <si>
    <t>Панель клеммная для ECL 210/310 Danfoss 087H3230</t>
  </si>
  <si>
    <t>Переход 405-450 (316/0,8) М-П</t>
  </si>
  <si>
    <t>Переход 505-550 (316/0,8) М-П</t>
  </si>
  <si>
    <t>Переход сталь 108х76 ГОСТ 17378-2001</t>
  </si>
  <si>
    <t>Переход сталь 108х89 ГОСТ 17378-2001</t>
  </si>
  <si>
    <t>Переход сталь 159х108 ГОСТ 17378-2001</t>
  </si>
  <si>
    <t>Переход сталь 219х159 ГОСТ 17378-2001</t>
  </si>
  <si>
    <t>Переход сталь 25х20 ГОСТ 17378-2001</t>
  </si>
  <si>
    <t>Переход сталь 89х57 ГОСТ 17378-2001</t>
  </si>
  <si>
    <t>Переход стальной неоцинкованный конический ст.20, Ру-16, под приварку(108*4-57*3)ГОСТ17378-2001</t>
  </si>
  <si>
    <t>Переход стальной неоцинкованный конический ст.20, Ру-16, под приварку(108*4-89*3,5)ГОСТ17378-2001</t>
  </si>
  <si>
    <t>Переход стальной неоцинкованный конический ст.20, Ру-16, под приварку(133*5-108*4)ГОСТ17378-2001</t>
  </si>
  <si>
    <t>Переход стальной неоцинкованный конический ст.20, Ру-16, под приварку(133*5-76*3,5)ГОСТ17378-2001</t>
  </si>
  <si>
    <t>Переход стальной неоцинкованный конический ст.20, Ру-16, под приварку(159*4,5-89*3,5)ГОСТ17378-2001</t>
  </si>
  <si>
    <t>Переход стальной неоцинкованный конический ст.20, Ру-16, под приварку(159*4,8-108*4)ГОСТ17378-2001</t>
  </si>
  <si>
    <t>Переход стальной неоцинкованный конический ст.20, Ру-16, под приварку(219*6-159*4,5)ГОСТ17378-2001</t>
  </si>
  <si>
    <t>Переход стальной неоцинкованный конический ст.20, Ру-16, под приварку(273*7-159*4,5)ГОСТ17378-2001</t>
  </si>
  <si>
    <t>Переход стальной неоцинкованный конический ст.20, Ру-16, под приварку(57*3-32*2)ГОСТ17378-2001</t>
  </si>
  <si>
    <t>Переход стальной неоцинкованный конический ст.20, Ру-16, под приварку(76*3,5-38*2,5)ГОСТ17378-2001</t>
  </si>
  <si>
    <t>Переход стальной неоцинкованный конический ст.20, Ру-16, под приварку(76*3,5-57*3)ГОСТ17378-2001</t>
  </si>
  <si>
    <t>Переход стальной неоцинкованный конический ст.20, Ру-16, под приварку(89*3,5-57*3)ГОСТ17378-2001</t>
  </si>
  <si>
    <t>Переход стальной неоцинкованный коническийст.20, Ру-16, под приварку(273*7-219*6)ГОСТ17378-2001</t>
  </si>
  <si>
    <t>ПРЕГРАН КПП 096-01-16-032х032-5,5 Рн=5,5 бар предохр клапан на ВОДУ ф/ф DN32х32 PN 16 tmax=300oC АДЛ</t>
  </si>
  <si>
    <t>ПРЕГРАН КПП 096-01-16-040х040-5,5 Рн=5,5 бар предохр клапан на ВОДУ ф/ф DN40x40 PN 16 tmax=300oC АДЛ</t>
  </si>
  <si>
    <t>ПРЕГРАН КПП 096-01-16-100х100-7,0 Рн=7,0 бар предохр клапан на ВОДУ ф/ф DN100х100 PN 16 tmax=300oC АДЛ</t>
  </si>
  <si>
    <t>Прибор управления SK-712/w2-3.0 (7.2 A) WILO</t>
  </si>
  <si>
    <t>Расходомер электромагнитный Питерфлоу. РС 150-630-А-Ф (вкл.БП)</t>
  </si>
  <si>
    <t>Расширительный бак № 250 л. 6 бар REFLEX</t>
  </si>
  <si>
    <t>Расширительный бак № 400 л, 6 бар REFLEX</t>
  </si>
  <si>
    <t>Регулятор давления RG/2MBZ Dn65 RBO8Zx50 фл. Р=6Бар, 170-400 мБар</t>
  </si>
  <si>
    <t>Регулятор электрон ЕCL 310B 230B Danfoss 087H3050</t>
  </si>
  <si>
    <t>Рулон К-FLEX 25х1000 - 8 ST АD</t>
  </si>
  <si>
    <t>Старт - сендв. 550-650 (316/0,8-430/0,5)</t>
  </si>
  <si>
    <t>Старт - сендв. 450-550 (316/0,8-430/0,5)</t>
  </si>
  <si>
    <t>Счетчик газа турбинный в комплекте с датчиком импульсов Е1 IN-S10 TRZ G250 1:30 Ду80 (13-400 м3/ч)</t>
  </si>
  <si>
    <t>Тройник сендв. 550-650 (316/0,8-430/0,5) 90*</t>
  </si>
  <si>
    <t>Тройник сендв.450-550 (316/0,8-430/0,5) 90*</t>
  </si>
  <si>
    <t>Труба ВГП 100*4,0 ГОСТ 3262-75</t>
  </si>
  <si>
    <t>Труба ВГП 15*2,8 дл. 6,0 м. ГОСТ 3262-75</t>
  </si>
  <si>
    <t>Труба ВГП 20*2,8 дл. 9 м. ГОСТ 3262-75</t>
  </si>
  <si>
    <t>Труба ВГП 25*3,2 дл.10,5 м. ГОСТ 3262-75</t>
  </si>
  <si>
    <t>Труба ВГП 32*2,8 дл. 6 м. ГОСТ 3262-75</t>
  </si>
  <si>
    <t>Труба ВГП 40*3,0 дл. 10,5 м. ГОСТ 3262-75</t>
  </si>
  <si>
    <t>Труба ВГП 50*3,5 дл. 7,8 ГОСТ 3262-75</t>
  </si>
  <si>
    <t>Труба ВГП 80*3,5 ГОСТ 3262-75</t>
  </si>
  <si>
    <t>Труба проф 50*50*3,0 дл. 6 м</t>
  </si>
  <si>
    <t>Труба проф.50*50*3,0 дл. 6 м.</t>
  </si>
  <si>
    <t>Труба сендв. 450-550 (316/0,8-430/0,5 250 мм</t>
  </si>
  <si>
    <t>Труба сендв. 450-550 (316/0,8-430/0,5) 1000 мм</t>
  </si>
  <si>
    <t>Труба сендв. 450-550 (316/0,8-430/0,5) 697 мм</t>
  </si>
  <si>
    <t>Труба сендв. 450-550 (316/0,8-430/0,5) 924 мм</t>
  </si>
  <si>
    <t>Труба сендв. 450-550 (316/0,8-430/0,5)850 мм</t>
  </si>
  <si>
    <t>Труба сендв. 550-650 (316/0,8-430/0,5) 1000 мм</t>
  </si>
  <si>
    <t>Труба сендв. 550-650 (316/0,8-430/0,5) 250 мм</t>
  </si>
  <si>
    <t>Труба сендв. 550-650 (316/0,8-430/0,5) 300 мм</t>
  </si>
  <si>
    <t>Труба сендв. 550-650 (316/0,8-430/0,5) 717 мм</t>
  </si>
  <si>
    <t>Труба сендв. 550-650 (316/0,8-430/0,5) 772 мм</t>
  </si>
  <si>
    <t>Труба сендв. 550-650 (316/0,8-430/0,5) 800мм</t>
  </si>
  <si>
    <t>Труба сендв. 550-650 (316/0,8-430/0,5) 850 мм</t>
  </si>
  <si>
    <t>Труба ЭСВ 108*4,0 дл10,5 м. ГОСТ 10704-91</t>
  </si>
  <si>
    <t>Труба ЭСВ 133*4,0 дл. 12 м. ГОСТ 10704-91</t>
  </si>
  <si>
    <t>Труба ЭСВ 159*4,5 дл. 12 м. ГОСТ 10704-91</t>
  </si>
  <si>
    <t>Труба ЭСВ 219*6,0 ГОСТ 10704-91</t>
  </si>
  <si>
    <t>Труба ЭСВ 219*6,0 дл.11,6 м. ГОСТ 10704-91</t>
  </si>
  <si>
    <t>Труба ЭСВ 219*7,0 ГОСТ 10704-91</t>
  </si>
  <si>
    <t>Труба ЭСВ 219*8,0 ГОСТ 10704-91</t>
  </si>
  <si>
    <t>Труба ЭСВ 273*7,0 ГОСТ 10704-91</t>
  </si>
  <si>
    <t>Труба ЭСВ 38*3,0 ГОСТ 10704-91</t>
  </si>
  <si>
    <t>Труба ЭСВ 57*3,5 дл.10,5 м. ГОСТ 10704-91</t>
  </si>
  <si>
    <t>Труба ЭСВ 76*3,5 дл.10,5 м. ГОСТ 10704-91</t>
  </si>
  <si>
    <t>Труба ЭСВ 89*3,5 дл. 10,5 м. ГОСТ 10704-91</t>
  </si>
  <si>
    <t>Труба ЭСВ 89*5,0 ГОСТ 10704-91</t>
  </si>
  <si>
    <t>Трубка К- FLEX 19x35 - 2 ST</t>
  </si>
  <si>
    <t>Трубка К-FLEX 19x108 - 2 ST</t>
  </si>
  <si>
    <t>Трубка К-FLEX 19x133- 2 ST</t>
  </si>
  <si>
    <t>Трубка К-FLEX 19x160 - 2 ST</t>
  </si>
  <si>
    <t>Трубка К-FLEX 19x42 - 2 ST</t>
  </si>
  <si>
    <t>Трубка К-FLEX 19x48 - 2 ST</t>
  </si>
  <si>
    <t>Трубка К-FLEX 19x60 - 2 ST</t>
  </si>
  <si>
    <t>Трубка К-FLEX 19x76 - 2 ST</t>
  </si>
  <si>
    <t>Трубка К-FLEX 19x89 - 2 ST</t>
  </si>
  <si>
    <t>УголУгол 50*50*4 дл. 6 м.</t>
  </si>
  <si>
    <t>Установка умягчения непрерывного действия Ёлка. WST-1.0-Pal-(SC) счётчик ЁЛКА.</t>
  </si>
  <si>
    <t>Устройство сигнальное УС-1</t>
  </si>
  <si>
    <t>Фильтр газовый ФГ16-100В-ДПД (5мкм) ЭЛЬСТЕР ГАЗОЭЛЕКТРОНИКА</t>
  </si>
  <si>
    <t>Фильтр чугунный IS16-100, Ру16, ф/ф Тmax=300oC со слив. пробкой АДЛ</t>
  </si>
  <si>
    <t>Фильтр чугунный IS16-125, Ру16, ф/ф Тmax=300oC со слив. пробкой АДЛ</t>
  </si>
  <si>
    <t>Фильтр чугунный IS16-250, Ру16, ф/ф Тmax=300°C, со слив.пробкой АДЛ</t>
  </si>
  <si>
    <t>Фланец стальной приварной плоский ст.20, Ру-16,Ду 125 ГОСТ 33259-2015</t>
  </si>
  <si>
    <t>Фланец стальной приварной плоский ст.20, Ру-16,Ду 150 ГОСТ 33259-2015</t>
  </si>
  <si>
    <t>Фланец стальной приварной плоский ст.20, Ру-16,Ду 250 ГОСТ 33259-2015</t>
  </si>
  <si>
    <t>Фланец стальной приварной плоский ст.20, Ру-16,Ду 32 ГОСТ 33259-2015</t>
  </si>
  <si>
    <t>Фланец стальной приварной плоский ст.20, Ру-16,Ду 40 ГОСТ 33259-2015</t>
  </si>
  <si>
    <t>Фланец стальной приварной плоский ст.20, Ру-16,Ду 50 ГОСТ 33259-2015</t>
  </si>
  <si>
    <t>Фланец стальной приварной плоский ст.20, Ру-16,Ду 65 ГОСТ 33259-2015</t>
  </si>
  <si>
    <t>Фланец стальной приварной плоский ст.20, Ру-16,Ду 80 ГОСТ 33259-2015</t>
  </si>
  <si>
    <t>Фланец стальной приварной плоский ст.20, Ру-16,Ду100 ГОСТ 33259-2015</t>
  </si>
  <si>
    <t>Фланец стальной приварной плоский ст.20, Ру-16,Ду125 ГОСТ 33259-2015</t>
  </si>
  <si>
    <t>Фланец стальной приварной плоский ст.20, Ру-16,Ду150 ГОСТ 33259-2015</t>
  </si>
  <si>
    <t>Фланец стальной приварной плоский ст.20, Ру-16,Ду200 ГОСТ 33259-2015</t>
  </si>
  <si>
    <t>Хомут 450 (430/0,5)</t>
  </si>
  <si>
    <t>Хомут 550 (430/0,5)</t>
  </si>
  <si>
    <t>Хомут 650 (430/0,5)</t>
  </si>
  <si>
    <t>Швеллер г/к №12 дл. 12 м.</t>
  </si>
  <si>
    <t>Швеллер г/к №16 12 м.</t>
  </si>
  <si>
    <t>Швеллер г/к №20 дл. 12 м.</t>
  </si>
  <si>
    <t>Шкаф управления "Грантор" АЭП40-025-54Ч2-22Б, 11 кВт, Iном=(17-25)А АДЛ</t>
  </si>
  <si>
    <t>Электропривод серии 90, 230В, 15 Нм, 60 сек, 3-х позиционный (95) ESBE</t>
  </si>
  <si>
    <t>Отвод сендв. 450-550 (316/0,8-430/0,5) 15*</t>
  </si>
  <si>
    <t>2.8.1138</t>
  </si>
  <si>
    <t>2.8.1139</t>
  </si>
  <si>
    <t>2.8.1141</t>
  </si>
  <si>
    <t>2.8.1142</t>
  </si>
  <si>
    <t>2.8.1144</t>
  </si>
  <si>
    <t>2.8.1146</t>
  </si>
  <si>
    <t>2.8.1147</t>
  </si>
  <si>
    <t>2.8.1148</t>
  </si>
  <si>
    <t>2.8.1149</t>
  </si>
  <si>
    <t>2.8.1150</t>
  </si>
  <si>
    <t>2.8.1152</t>
  </si>
  <si>
    <t>2.8.1154</t>
  </si>
  <si>
    <t>2.8.1155</t>
  </si>
  <si>
    <t>2.8.1156</t>
  </si>
  <si>
    <t>2.8.1157</t>
  </si>
  <si>
    <t>2.8.1158</t>
  </si>
  <si>
    <t>2.8.1159</t>
  </si>
  <si>
    <t>2.8.1160</t>
  </si>
  <si>
    <t>2.8.1161</t>
  </si>
  <si>
    <t>2.8.1162</t>
  </si>
  <si>
    <t>2.8.1164</t>
  </si>
  <si>
    <t>2.8.1166</t>
  </si>
  <si>
    <t>2.8.1168</t>
  </si>
  <si>
    <t>2.8.1170</t>
  </si>
  <si>
    <t>2.8.1183</t>
  </si>
  <si>
    <t>2.8.1184</t>
  </si>
  <si>
    <t>2.8.1185</t>
  </si>
  <si>
    <t>2.8.1186</t>
  </si>
  <si>
    <t>2.8.1187</t>
  </si>
  <si>
    <t>2.8.1188</t>
  </si>
  <si>
    <t>2.8.1189</t>
  </si>
  <si>
    <t>2.8.1196</t>
  </si>
  <si>
    <t>2.8.1205</t>
  </si>
  <si>
    <t>2.8.1206</t>
  </si>
  <si>
    <t>2.8.1215</t>
  </si>
  <si>
    <t>2.8.1217</t>
  </si>
  <si>
    <t>2.8.1221</t>
  </si>
  <si>
    <t>2.8.1222</t>
  </si>
  <si>
    <t>2.8.1224</t>
  </si>
  <si>
    <t>2.8.1237</t>
  </si>
  <si>
    <t>2.8.1238</t>
  </si>
  <si>
    <t>2.8.1241</t>
  </si>
  <si>
    <t>2.8.1243</t>
  </si>
  <si>
    <t>2.8.1247</t>
  </si>
  <si>
    <t>2.8.1249</t>
  </si>
  <si>
    <t>2.8.1253</t>
  </si>
  <si>
    <t>2.8.1254</t>
  </si>
  <si>
    <t>2.8.1255</t>
  </si>
  <si>
    <t>2.8.1256</t>
  </si>
  <si>
    <t>2.8.1257</t>
  </si>
  <si>
    <t>2.8.1258</t>
  </si>
  <si>
    <t>2.8.1259</t>
  </si>
  <si>
    <t>2.8.1260</t>
  </si>
  <si>
    <t>2.8.1261</t>
  </si>
  <si>
    <t>2.8.1262</t>
  </si>
  <si>
    <t>2.8.1266</t>
  </si>
  <si>
    <t>2.8.1270</t>
  </si>
  <si>
    <t>2.8.1271</t>
  </si>
  <si>
    <t>2.8.1273</t>
  </si>
  <si>
    <t>2.8.1275</t>
  </si>
  <si>
    <t>2.8.1276</t>
  </si>
  <si>
    <t>2.8.1277</t>
  </si>
  <si>
    <t>2.8.1278</t>
  </si>
  <si>
    <t>2.8.1279</t>
  </si>
  <si>
    <t>2.8.1280</t>
  </si>
  <si>
    <t>2.8.1281</t>
  </si>
  <si>
    <t>2.8.1282</t>
  </si>
  <si>
    <t>2.8.1283</t>
  </si>
  <si>
    <t>2.8.1284</t>
  </si>
  <si>
    <t>2.8.1285</t>
  </si>
  <si>
    <t>2.8.1286</t>
  </si>
  <si>
    <t>2.8.1287</t>
  </si>
  <si>
    <t>2.8.1288</t>
  </si>
  <si>
    <t>2.8.1289</t>
  </si>
  <si>
    <t>2.8.1290</t>
  </si>
  <si>
    <t>2.8.1291</t>
  </si>
  <si>
    <t>2.8.1292</t>
  </si>
  <si>
    <t>2.8.1293</t>
  </si>
  <si>
    <t>2.8.1294</t>
  </si>
  <si>
    <t>2.8.1295</t>
  </si>
  <si>
    <t>2.8.1296</t>
  </si>
  <si>
    <t>2.8.1297</t>
  </si>
  <si>
    <t>2.8.1298</t>
  </si>
  <si>
    <t>2.8.1299</t>
  </si>
  <si>
    <t>2.8.1300</t>
  </si>
  <si>
    <t>2.8.1302</t>
  </si>
  <si>
    <t>2.8.1316</t>
  </si>
  <si>
    <t>2.8.1319</t>
  </si>
  <si>
    <t>2.8.1320</t>
  </si>
  <si>
    <t>2.8.1321</t>
  </si>
  <si>
    <t>2.8.1322</t>
  </si>
  <si>
    <t>2.8.1324</t>
  </si>
  <si>
    <t>2.8.1169, 2.8.1334 - 2.8.1336</t>
  </si>
  <si>
    <t>2.8.1171, 2.8.1337 - 2.8.1339</t>
  </si>
  <si>
    <t>2.8.1172, 2.8.1340, 2.8.1341</t>
  </si>
  <si>
    <t>2.8.1173, 2.8.1342 - 2.8.1352</t>
  </si>
  <si>
    <t>2.8.1137, 2.8.1325</t>
  </si>
  <si>
    <t>2.8.1140, 2.8.1326</t>
  </si>
  <si>
    <t>2.8.1143, 2.8.1327</t>
  </si>
  <si>
    <t>2.8.1145, 2.8.1328</t>
  </si>
  <si>
    <t>2.8.1153, 2.8.1330</t>
  </si>
  <si>
    <t>2.8.1151, 2.8.1329</t>
  </si>
  <si>
    <t>2.8.1163, 2.8.1331</t>
  </si>
  <si>
    <t>2.8.1165, 2.8.1332</t>
  </si>
  <si>
    <t>2.8.1167, 2.8.1333</t>
  </si>
  <si>
    <t>Дорога с асфал. покр. по ул. Завокзальная 761 п.м. 3853 м.кв.</t>
  </si>
  <si>
    <t>Строение-гараж, назнач. Нежилое, одноэтажное, подземных этажей-0, общая площадь S-25,71991 года постройки, адрес: Ив. обл., г. Кинешма, ул. Ванцетти, д. 38-б</t>
  </si>
  <si>
    <t>Сооружение - наружная тепловая сеть от котельной №9 по  ул. Семёнова, д. 11 б.  Протяженность 2169 м</t>
  </si>
  <si>
    <t xml:space="preserve">Здание – котельная №11,
Назначение: нежилое, одноэтажное, подземных этажей - 0,  1975 года постройки. Общая площадь  S = 464,9 м2
 адрес: г.Кинешма, ул. Дзержинского, д. 26- б.  
</t>
  </si>
  <si>
    <t xml:space="preserve"> Сооружение - наружная тепловая сеть и линия ГВС от котельной № 11 по ул.им. Дзержинского, д.26 б. Протяженность 4207 м.  </t>
  </si>
  <si>
    <t xml:space="preserve">Здание – котельная №15, назначение: нежилое, двухэтажное, подземных этажей - 0, 1972 года остройки . Общая площадь  S = 1146,3 м2  Адрес объекта: Ивановская область, г.Кинешма ул.Красноветкинская, д. 8 - б.  
</t>
  </si>
  <si>
    <t xml:space="preserve">Здание -насосная станция,  назначение: нежилое, одноэтажное(подземных этажей-0)общая площадь11,6 кв.м.
Адрес объекта: Ивановская область, г.Кинешма, 
ул. им. Менделеева,д. 52а, строен. 1
 1985 года постройки.
</t>
  </si>
  <si>
    <t>Здание–бойлерная №1 в контуре котельной №15.Назначение: нежилое, одноэтажное, подземных этажей 0, 1984 года постройки.. Общая площадь  S = 32,8 м2 Адрес объекта: Ивановская область, г.Кинешма, ул.Воеводы Боборыкина,д.18а,строен.2.</t>
  </si>
  <si>
    <t xml:space="preserve">Здание–бойлерная №2 в контуре котельной №15 назначение: нежилое, одноэтажное, подземных этажей - 0, 1970 года постройки.. Общая площадь  S = 54,1 м2  Адрес объекта: Ивановская область, г.Кинешма, ул.Воеводы Боборыкина,д.18а,строен. 1. 
</t>
  </si>
  <si>
    <t xml:space="preserve">Здание –бойлерная №3 в контуре котельной №15 назначение: нежилое, одноэтажное, подземных этажей 0, 1987 года постройки.. Общая площадь  S = 30,8 м2 Адрес объекта: Ивановская область, г.Кинешма, ул. Гагарина,д.1,строен. 1
</t>
  </si>
  <si>
    <t xml:space="preserve">Здание –бойлерная №1 в контуре котельной №16 назначение: нежилое, одноэтажное, подземных этажей - 0, 1982 года постройки.. Общая площадь  S = 171 м2 Адрес объекта: Ивановская область, г. Кинешма, ул.Григория Королёва,д.10,строен. 1 
</t>
  </si>
  <si>
    <t xml:space="preserve">Здание –бойлерная №2 в контуре котельной №16 назначение: нежилое, одноэтажное, подземных этажей 0, 1989 года постройки.. Общая площадь  S = 60,9 м2 Адрес объекта: Ивановская область, Кинешма, ул.Рощинская,д.26
</t>
  </si>
  <si>
    <t xml:space="preserve">Здание –бойлерная №3 в контуре котельной №16 назначение: нежилое, одноэтажное, подземных этажей 0, 1989 года постройки. Общая площадь  S = 70,8 м2 Адрес объекта: Ивановская область, 
г.Кинешма, ул.Наволокская,д.1 –а, строен. 1 
</t>
  </si>
  <si>
    <t xml:space="preserve">Здание – котельная №19, Назначение: нежилое, (лит.Б), Общей площадью 280,6 кв.м., этажность – 1, подземная этажность – 0, 
 Адрес объекта: Ивановская область, г.Кинешма, ул.Спортивная, д.18.  
</t>
  </si>
  <si>
    <t xml:space="preserve">Здание -склад, назначение:  нежилое, одноэтажное, подземных этажей – 0, 1980года постройки, Общая площадь  S = 73,1 м2  Адрес объекта: Ивановская область, г.Кинешма, ул.Ломоносова, д.20 б, строен. 1. 
</t>
  </si>
  <si>
    <t xml:space="preserve">Здание – Контора-проходная, назначение: нежилое, одноэтажное, подземных этажей 0, неизвестного года постройки.. Общая площадь  S = 76 м2
 Адрес объекта: Ивановская область г.Кинешма, 
ул. Вичугская, д.138.   
</t>
  </si>
  <si>
    <t xml:space="preserve">Здание – производственный корпус, назначение: нежилое, трёхэтажное, подземных этажей 0, 1934 года постройки.. Общая площадь  S = 1343,8 м2
Адрес объекта: Ивановская область, г.Кинешма, ул. Вичугская, д.138
</t>
  </si>
  <si>
    <t>2.8.1174, 2.8.1353 - 2.8.1363</t>
  </si>
  <si>
    <t>2.8.1175, 2.8.1364, 2.8.1365, 2.8.1366</t>
  </si>
  <si>
    <t>2.8.1176, 2.8.1367 - 2.8.1370</t>
  </si>
  <si>
    <t>2.8.1177, 2.8.1371 - 2.8.1389</t>
  </si>
  <si>
    <t>2.8.1178, 2.8.1390 - 2.8.1394</t>
  </si>
  <si>
    <t>2.8.1179, 2.8.1395 - 2.8.1409</t>
  </si>
  <si>
    <t>2.8.1180, 2.8.1410, 2.8.1411, 2.8.1412</t>
  </si>
  <si>
    <t>2.8.1181, 2.8.1413- 2.8.1415</t>
  </si>
  <si>
    <t>2.8.1182, 2.8.1416 - 2.8.1421</t>
  </si>
  <si>
    <t>2.8.1190, 2.8.1422 - 2.8.1434</t>
  </si>
  <si>
    <t>2.8.1191, 2.8.1426 - 2.8.1434</t>
  </si>
  <si>
    <t>2.8.1192, 2.8.1435</t>
  </si>
  <si>
    <t>2.8.1193, 2.8.1436</t>
  </si>
  <si>
    <t>2.8.1194, 2.8.1437, 2.8.1438</t>
  </si>
  <si>
    <t>2.8.1195, 2.8.1439 -  2.8.1441</t>
  </si>
  <si>
    <t>2.8.1197,  2.8.1442-  2.8.1444</t>
  </si>
  <si>
    <t>2.8.1198,  2.8.1445 ,  2.8.1446</t>
  </si>
  <si>
    <t>2.8.1199,  2.8.1447</t>
  </si>
  <si>
    <t>2.8.1200,  2.8.1448 -  2.8.1450</t>
  </si>
  <si>
    <t>2.8.1201, 2.8.1451 - 2.8.1476</t>
  </si>
  <si>
    <t>2.8.1202, 2.8.1477, 2.8.1478</t>
  </si>
  <si>
    <t>2.8.1203, 2.8.1479 - 2.8.1488</t>
  </si>
  <si>
    <t>2.8.1204, 2.8.1489 - 2.8.1505</t>
  </si>
  <si>
    <t>2.8.1207, 2.8.1506 - 2.8.1524</t>
  </si>
  <si>
    <t>2.8.1208, 2.8.1525 - 2.8.1538</t>
  </si>
  <si>
    <t>2.8.1209, 2.8.1539 - 2.8.1547</t>
  </si>
  <si>
    <t>2.8.1210, 2.8.1548, 2.8.1549</t>
  </si>
  <si>
    <t>2.8.1211, 2.8.1550 - 2.8.1573</t>
  </si>
  <si>
    <t>2.8.1212, 2.8.1574 - 2.8.1583</t>
  </si>
  <si>
    <t>2.8.1213, 2.8.1584 - 2.8.1589</t>
  </si>
  <si>
    <t>2.8.1214, 2.8.1590, 2.8.1591</t>
  </si>
  <si>
    <t>2.8.1216, 2.8.1592</t>
  </si>
  <si>
    <t>2.8.1218, 2.8.1593</t>
  </si>
  <si>
    <t>2.8.1219, 2.8.1594</t>
  </si>
  <si>
    <t>2.8.1220, 2.8.1595</t>
  </si>
  <si>
    <t>2.8.1223, 2.8.1596</t>
  </si>
  <si>
    <t>2.8.1225, 2.8.1597 - 2.8.1603</t>
  </si>
  <si>
    <t>2.8.1226, 2.8.1604</t>
  </si>
  <si>
    <t>2.8.1227, 2.8.1605, 2.8.1606</t>
  </si>
  <si>
    <t>2.8.1228, 2.8.1607, 2.8.1608</t>
  </si>
  <si>
    <t>2.8.1229, 2.8.1609</t>
  </si>
  <si>
    <t>2.8.1230, 2.8.1610 - 2.8.1616</t>
  </si>
  <si>
    <t>2.8.1231, 2.8.1617</t>
  </si>
  <si>
    <t>2.8.1232, 2.8.1618 - 2.8.1629</t>
  </si>
  <si>
    <t>2.8.1233, 2.8.1630</t>
  </si>
  <si>
    <t>2.8.1234, 2.8.1631, 2.8.1632</t>
  </si>
  <si>
    <t>2.8.1235, 2.8.1633</t>
  </si>
  <si>
    <t>2.8.1236, 2.8.1634, 2.8.1635</t>
  </si>
  <si>
    <t>2.8.1239, 2.8.1636, 2.8.1637</t>
  </si>
  <si>
    <t>2.8.1240, 2.8.1638</t>
  </si>
  <si>
    <t>2.8.1242, 2.8.1639</t>
  </si>
  <si>
    <t>2.8.1244, 2.8.1640</t>
  </si>
  <si>
    <t>2.8.1245, 2.8.1641</t>
  </si>
  <si>
    <t>2.8.1246, 2.8.1642</t>
  </si>
  <si>
    <t>2.8.1248, 2.8.1643</t>
  </si>
  <si>
    <t>2.8.1250, 2.8.1644</t>
  </si>
  <si>
    <t>2.8.1251, 2.8.1645 - 2.8.1647</t>
  </si>
  <si>
    <t>2.8.1252, 2.8.2136</t>
  </si>
  <si>
    <t>2.8.1263, 2.8.1648 - 2.8.1650</t>
  </si>
  <si>
    <t>2.8.1264, 2.8.1651 - 2.8.1684</t>
  </si>
  <si>
    <t>2.8.1265, 2.8.1685</t>
  </si>
  <si>
    <t>2.8.1267, 2.8.1686</t>
  </si>
  <si>
    <t>2.8.1268, 2.8.1687 - 2.8.1739</t>
  </si>
  <si>
    <t>2.8.1269, 2.8.1740 - 2.8.1746</t>
  </si>
  <si>
    <t>2.8.1272, 2.8.1747, 2.8.1748</t>
  </si>
  <si>
    <t>2.8.1274, 2.8.1749 - 2.8.1751</t>
  </si>
  <si>
    <t>2.8.1301, 2.8.1752</t>
  </si>
  <si>
    <t>2.8.1303, 2.8.1753</t>
  </si>
  <si>
    <t>2.8.1304, 2.8.1754 - 2.8.1766</t>
  </si>
  <si>
    <t>2.8.1305, 2.8.1766 - 2.8.1771</t>
  </si>
  <si>
    <t>2.8.1306, 2.8.1772 - 2.8.1782</t>
  </si>
  <si>
    <t>2.8.1307, 2.8.1783</t>
  </si>
  <si>
    <t>2.8.1308, 2.8.1784</t>
  </si>
  <si>
    <t>2.8.1309, 2.8.1785 - 2.8.1800</t>
  </si>
  <si>
    <t>2.8.1310, 2.8.1801 - 2.8.1813</t>
  </si>
  <si>
    <t>2.8.1311, 2.8.1814 - 2.8.1830</t>
  </si>
  <si>
    <t>2.8.1312, 2.8.1831 - 2.8.1900</t>
  </si>
  <si>
    <t>2.8.1313, 2.8.1901 - 2.8.1913</t>
  </si>
  <si>
    <t>2.8.1314, 2.8.1914 - 2.8.1967</t>
  </si>
  <si>
    <t>2.8.1315, 2.8.1967 - 2.8.1978</t>
  </si>
  <si>
    <t>2.8.1317, 2.8.1979 - 2.8.2033</t>
  </si>
  <si>
    <t>2.8.1318, 2.8.2034 - 2.8.2129</t>
  </si>
  <si>
    <t>2.8.1323, 2.8.2130, 2.8.2131</t>
  </si>
  <si>
    <t>пл. Революции</t>
  </si>
  <si>
    <t>Павильон-сад</t>
  </si>
  <si>
    <t xml:space="preserve">Осветительная арматура </t>
  </si>
  <si>
    <t>Боллард</t>
  </si>
  <si>
    <t>Вазон</t>
  </si>
  <si>
    <t>Видеонаблюдение</t>
  </si>
  <si>
    <t>Система наружного электроосвещения</t>
  </si>
  <si>
    <t>Малые архитектурные формы (Скамья уникальная-7 штук, скамья-2 шт., урна-6 штук, стул со спинкой-16 штук)</t>
  </si>
  <si>
    <t>Сухой фонтан</t>
  </si>
  <si>
    <t>Щит фонтана</t>
  </si>
  <si>
    <t>Водоотводные лотки на тротуаре</t>
  </si>
  <si>
    <t>Наружные сети водоснабжения и водоотведения</t>
  </si>
  <si>
    <t>Дорожная одежда пешеходных зон</t>
  </si>
  <si>
    <t>Монолитная лестница</t>
  </si>
  <si>
    <t>Ступени у торговых рядов</t>
  </si>
  <si>
    <t>Архитектурная стенка</t>
  </si>
  <si>
    <t>Дорожный знак</t>
  </si>
  <si>
    <t>Лестничные ограждения</t>
  </si>
  <si>
    <t>Ливневая канализация</t>
  </si>
  <si>
    <t>Озеленение (деревья кустарники-1519 штук; газоны-1637 кв. м.; цветники-200 кв. м.;клумбы-457 кв. м.)</t>
  </si>
  <si>
    <t>2.8.2137</t>
  </si>
  <si>
    <t>2.8.2138</t>
  </si>
  <si>
    <t>2.8.2139 -2.8.2388</t>
  </si>
  <si>
    <t>2.8.2389 - 2.8.2413</t>
  </si>
  <si>
    <t>2.8.2414</t>
  </si>
  <si>
    <t>2.8.2415</t>
  </si>
  <si>
    <t>2.8.2416</t>
  </si>
  <si>
    <t>2.8.2417</t>
  </si>
  <si>
    <t>2.8.2418</t>
  </si>
  <si>
    <t>2.8.2419</t>
  </si>
  <si>
    <t>2.8.2420</t>
  </si>
  <si>
    <t>2.8.2421</t>
  </si>
  <si>
    <t>2.8.2422</t>
  </si>
  <si>
    <t>2.8.2423</t>
  </si>
  <si>
    <t>2.8.2424</t>
  </si>
  <si>
    <t>2.8.2425 -2.8.2432</t>
  </si>
  <si>
    <t>2.8.2433</t>
  </si>
  <si>
    <t>2.8.2434</t>
  </si>
  <si>
    <t>2.8.2435</t>
  </si>
  <si>
    <t>Электродвигатель АИР 250 М4(90х1500)</t>
  </si>
  <si>
    <t xml:space="preserve"> Газоходы с вент.камерой(120м)</t>
  </si>
  <si>
    <t>Дымосос Д 3,5</t>
  </si>
  <si>
    <t>Линия электроснабжения 0,4 кв</t>
  </si>
  <si>
    <t>Wilo насос HELIX V 604-1/16Е/400-50</t>
  </si>
  <si>
    <t>Аппарат теплообменный пластинчатый разборный НН №22</t>
  </si>
  <si>
    <t>Бензогенератор " Eisеmann S 1000 E"</t>
  </si>
  <si>
    <t>БУРС - 1В</t>
  </si>
  <si>
    <t>Газогорелочный блок</t>
  </si>
  <si>
    <t>Газогорючный  блок</t>
  </si>
  <si>
    <t>Комплектная трансформаторная подстанция -78</t>
  </si>
  <si>
    <t>Котел  "Тула-3"</t>
  </si>
  <si>
    <t>Котёл "Тула-3"</t>
  </si>
  <si>
    <t>2.3.2.2.105</t>
  </si>
  <si>
    <t>2.3.2.2.121</t>
  </si>
  <si>
    <t xml:space="preserve">Здание -Газовая котельная (блок  № 10), общая площадь 76,5 кв.м., адрес: Ивановская область, г. Кинешма, ул. Ивана Виноградова, дом 6а </t>
  </si>
  <si>
    <t>Сооружение - Теплосеть в подземных каналах,  протяж. 475,1 в.м., адрес : Ивановская область, г. Кинешма, ул. Ивана Виноградова, д. 6а</t>
  </si>
  <si>
    <t>Аварийная емкость для воды 1,2 куб.м</t>
  </si>
  <si>
    <t>Котел "Универсал-6"</t>
  </si>
  <si>
    <t>Насос ВК 2/26 с двигателем</t>
  </si>
  <si>
    <t>Насос К 100-80-160а 11 кВт/3000</t>
  </si>
  <si>
    <t>Насос К45/30 7,5 кВт</t>
  </si>
  <si>
    <t>Переносной газоанализатор "Сигнал-02"</t>
  </si>
  <si>
    <t>Питательный насос К-20/30</t>
  </si>
  <si>
    <t>Питательный насос с резервной емкостью К-20/18</t>
  </si>
  <si>
    <t>Портативный газовый детектор</t>
  </si>
  <si>
    <t>Прибор учета тепловой энергии "СПТ 943"</t>
  </si>
  <si>
    <t>Сетевой насос К100-80-1бОа-С-УХЛ</t>
  </si>
  <si>
    <t>Сетевой насос К45/30</t>
  </si>
  <si>
    <t>Сигнализатор горючих газов СГТ6-01</t>
  </si>
  <si>
    <t>Сигнализатор оксида углерода СОУ</t>
  </si>
  <si>
    <t>Система автоматики котлов КСУМ-1</t>
  </si>
  <si>
    <t>Счетчик газовый РГ-К-250</t>
  </si>
  <si>
    <t>Узел учета газа ВКГ-1</t>
  </si>
  <si>
    <t>Часы электронные "Кварцинтеграл"2:5 R15</t>
  </si>
  <si>
    <t>Шкаф ШПК-310 навесной закрытый красно-белый</t>
  </si>
  <si>
    <t>ул. Ивана Виноградова, д. 6 А</t>
  </si>
  <si>
    <t>2.8.2436</t>
  </si>
  <si>
    <t>2.8.2437</t>
  </si>
  <si>
    <t>2.8.2438</t>
  </si>
  <si>
    <t>2.8.2439</t>
  </si>
  <si>
    <t>2.8.2440</t>
  </si>
  <si>
    <t>2.8.2441</t>
  </si>
  <si>
    <t>2.8.2442</t>
  </si>
  <si>
    <t>2.8.2443</t>
  </si>
  <si>
    <t>2.8.2444</t>
  </si>
  <si>
    <t>2.8.2445</t>
  </si>
  <si>
    <t>2.8.2446</t>
  </si>
  <si>
    <t>2.8.2447</t>
  </si>
  <si>
    <t>2.8.2448</t>
  </si>
  <si>
    <t>2.8.2449</t>
  </si>
  <si>
    <t>2.8.2450</t>
  </si>
  <si>
    <t>2.8.2451</t>
  </si>
  <si>
    <t>2.8.2452</t>
  </si>
  <si>
    <t>2.8.2453</t>
  </si>
  <si>
    <t>2.8.2454</t>
  </si>
  <si>
    <t>2.8.2455</t>
  </si>
  <si>
    <t>2.8.2456</t>
  </si>
  <si>
    <t>2.8.2457</t>
  </si>
  <si>
    <t>2.8.2458</t>
  </si>
  <si>
    <t>2.8.2459</t>
  </si>
  <si>
    <t>2.8.2460</t>
  </si>
  <si>
    <t>2.8.2461</t>
  </si>
  <si>
    <t>Тепловой пункт с оборудованием расположенный по адресу: Ивановская область, г. Кинешма, ул. Спортивная, дом 2а</t>
  </si>
  <si>
    <t>Котел водогрейный Ква-0,32 Гн</t>
  </si>
  <si>
    <t>Насос К55/200Т</t>
  </si>
  <si>
    <t>Бак аккумуляторный</t>
  </si>
  <si>
    <t>ул. Спортивная, д. 2А</t>
  </si>
  <si>
    <t>2.8.2462</t>
  </si>
  <si>
    <t>2.8.2463</t>
  </si>
  <si>
    <t>2.8.2464</t>
  </si>
  <si>
    <t>2.8.332</t>
  </si>
  <si>
    <t xml:space="preserve">Насосный агрегат Д320-50 НСКОкружная,                    </t>
  </si>
  <si>
    <t xml:space="preserve">23А-52        </t>
  </si>
  <si>
    <t xml:space="preserve">3.3.178.                      </t>
  </si>
  <si>
    <t xml:space="preserve">Здание – котельная №18, назначение: нежилое двухэтажное, подземных этажей - 0,  1991 года постройки. Общая площадь  S = 784,3 м2  Адрес объекта: Ивановская область, г.Кинешма, ул.Ломоносова, д.20 - б.  
</t>
  </si>
  <si>
    <t xml:space="preserve">Здание – котельная №17, назначение: нежилое, двухэтажное, подземных этажей  - 0,  1976года постройки. Общая площадь  S = 579,2 м2  Адрес объекта: Ивановская область, г.Кинешма, пос. Красноволжец, д.10 - б.  
</t>
  </si>
  <si>
    <t>движимое имущество (система видеонаблюдения)</t>
  </si>
  <si>
    <t xml:space="preserve">Стол письменный,                       </t>
  </si>
  <si>
    <t>2.8.417</t>
  </si>
  <si>
    <t>2.5.73.</t>
  </si>
  <si>
    <t>сооружения  канализации, объем 10 куб. м (отстойник вторич. вертикал.)</t>
  </si>
  <si>
    <t>Здание очистных сооружений с биофильтром станции "Больничный двор"</t>
  </si>
  <si>
    <t>нежилое здание септик</t>
  </si>
  <si>
    <t>2.2.87.</t>
  </si>
  <si>
    <t>37:25:010101:1833</t>
  </si>
  <si>
    <t>20-78</t>
  </si>
  <si>
    <t>37:25:010101:1833-37/040/2019-4</t>
  </si>
  <si>
    <t>18-4</t>
  </si>
  <si>
    <t>2.2.84.</t>
  </si>
  <si>
    <t>37:25:010913:123</t>
  </si>
  <si>
    <t>20-39</t>
  </si>
  <si>
    <t>2.1.85.</t>
  </si>
  <si>
    <t>37:25:030103:246</t>
  </si>
  <si>
    <t>37:25:030103:246-37/040/2020-4</t>
  </si>
  <si>
    <t xml:space="preserve">37:25:010913:123-37/040/2020-2 </t>
  </si>
  <si>
    <t xml:space="preserve">ул. Спортивная          </t>
  </si>
  <si>
    <t>2-2</t>
  </si>
  <si>
    <t>2.2.88.</t>
  </si>
  <si>
    <t>37:25:030109:285</t>
  </si>
  <si>
    <t>37:25:030109:285-37/040/2019-2</t>
  </si>
  <si>
    <t xml:space="preserve">20-129    </t>
  </si>
  <si>
    <t>2.2.42.</t>
  </si>
  <si>
    <t>ул. Фабричный двор</t>
  </si>
  <si>
    <t>16-13</t>
  </si>
  <si>
    <t>2.2.60.</t>
  </si>
  <si>
    <t>37:25:010101:1810</t>
  </si>
  <si>
    <t>37:25:010101:1810-37/040/2019-2</t>
  </si>
  <si>
    <t>106 Б</t>
  </si>
  <si>
    <t>37:25:040611:525</t>
  </si>
  <si>
    <t>2..7.26</t>
  </si>
  <si>
    <t>Участок водопроводной сети от смотрового колодца ВК-1 по ул. Аристарха Макарова до внешней стены нежилого здания – бойлерная по адресу: Ивановская область, г. Кинешма, ул. Аристарха Макарова, д. 106Б), протяженность 4м.</t>
  </si>
  <si>
    <t>37:25:040501:503</t>
  </si>
  <si>
    <t>Cооружения канализации, Канализационная сеть и приёмные колодцы, Российская Федерация, Ивановская область, г. Кинешма, к жилым домам №33,35,37 по ул. Аристарха Макарова,  протяженность 108 м.</t>
  </si>
  <si>
    <t>Cооружения канализации, канализационная сеть от канализационного колодца КК-1 до внешней стены многоквартирного жилого дома №60 по ул. Аристарха Макарова города Кинешма Ивановской области, протяженность 14 м.</t>
  </si>
  <si>
    <t>37:25:040508:1116</t>
  </si>
  <si>
    <t>212.12.2020</t>
  </si>
  <si>
    <t>№ 37:25:040508:1116-37/040/2020-1У</t>
  </si>
  <si>
    <t>2.7.41.</t>
  </si>
  <si>
    <t>2.7.49.</t>
  </si>
  <si>
    <t>Анри Барбюса</t>
  </si>
  <si>
    <t>37:25:000000:1044</t>
  </si>
  <si>
    <t>2.7.43.</t>
  </si>
  <si>
    <t>Сооружения канализации, Канализационная сеть от дома №26 по улице Сеченова до врезки в дом №4 по улице Анри Барбюса города Кинешма Ивановской области, протяженность 190 м.</t>
  </si>
  <si>
    <t>37:25:011002:1805</t>
  </si>
  <si>
    <t>2.7.14.</t>
  </si>
  <si>
    <t>тепловая сеть (диаметр трубопровода ДУ мм 80/100) от точки врезки в магистральную линию тепловых сетей котельной №15 до стены многоквартирного дома №6 по ул. Бойцова города Кинешма Ивановской области),протяженность 52 м.</t>
  </si>
  <si>
    <t>37:25:000000:1037</t>
  </si>
  <si>
    <t>Водопровод, адрес : РФ, Ивановская обл., г. Кинешма, от 110 квартирного жилого дома №188 по ул. Вичугская,  протяженность 712 м.</t>
  </si>
  <si>
    <t>2.7.39.</t>
  </si>
  <si>
    <t>37:25:000000:1038</t>
  </si>
  <si>
    <t>2.7.44.</t>
  </si>
  <si>
    <t>Cооружения канализации, Канализационная сеть, Ивановская область, г. Кинешма, от 110 квартирного жилого дома №188 по ул. Вичугская,протяженность 502 м.</t>
  </si>
  <si>
    <t>37:25:000000:1036</t>
  </si>
  <si>
    <t>2.7.40.</t>
  </si>
  <si>
    <t>Cооружения канализации, Дренажная система, Российская Федерация, Ивановская область, г. Кинешма, по ул. Воеводы Боборыкина, д. 63, ул. Короленко, д. 1,3,5, ул. Мира, д. 80, протяженность 235 м.</t>
  </si>
  <si>
    <t>Cооружения канализации, Участок канализационной сети от канализационного колодца КК-1 по ул. Декабристов до внешней стены многоквартирного дома №6 по ул. Декабристов, протяженность 255 м.</t>
  </si>
  <si>
    <t>37:25:000000:1022</t>
  </si>
  <si>
    <t>2.7.54.</t>
  </si>
  <si>
    <t xml:space="preserve">Тепловые сети от точки врезки в магистральную линию от котельной №19 по ул. им. Ермака г. Кинешмы Ивановской области до внешней стены многоквартирного жилого дома по адресу: Ивановская область, г. Кинешма, ул. Ермака, д. 1в, кадастровый номер , протяженность 15м. </t>
  </si>
  <si>
    <t>37:25:030109:635</t>
  </si>
  <si>
    <t>2.7.12.</t>
  </si>
  <si>
    <t>1 в</t>
  </si>
  <si>
    <t>им. Маршала Василевского</t>
  </si>
  <si>
    <t>2.7.29.</t>
  </si>
  <si>
    <t>37:25:000000:1023</t>
  </si>
  <si>
    <t xml:space="preserve"> Участок водопроводной сети от смотрового колодца ВК-1 по ул. Маршала Василевского до внешней стены нежилого здания №2 по адресу: Ивановская область, г. Кинешма, ул. Маршала Василевского, д. 2) , протяженность 124 м.</t>
  </si>
  <si>
    <t>Cооружения канализации, Участок канализационной сети от канализационного колодца КК-1 по улице Маршала Василевского города Кинешма Ивановской области до внешней стены нежилого здания по адресу: Ивановская область, г. Кинешма, ул. Маршала Василевского, д. 2, протяженность 74 м.</t>
  </si>
  <si>
    <t>37:25:011114:747</t>
  </si>
  <si>
    <t>2.7.52.</t>
  </si>
  <si>
    <t>24 а</t>
  </si>
  <si>
    <t>2.7.19.</t>
  </si>
  <si>
    <t>37:25:011005:1121</t>
  </si>
  <si>
    <t>Тепловая сеть (диаметр трубопровода ДУ мм 80/80, в подземном исполнении 110/110)Ивановская область, г. Кинешма, от точки врезки в магистральную линию тепловых сетей котельной №14 до стены многоквартирного дома №24а по ул. им. Менделеева,  протяженность 109 м.</t>
  </si>
  <si>
    <t>49-а</t>
  </si>
  <si>
    <t>2.7.22.</t>
  </si>
  <si>
    <t xml:space="preserve">Тепловые сети от точки врезки в магистральную линию от котельной №2 по ул. им. Ленина до внешней стены многоквартирного дома №49-а по адресу: Ивановская область, г. Кинешма, ул. им. Ленина), протяженность23 м. </t>
  </si>
  <si>
    <t xml:space="preserve"> 37:25:020314:607</t>
  </si>
  <si>
    <t>2.7.23.</t>
  </si>
  <si>
    <t>37:25:020314:608</t>
  </si>
  <si>
    <t>Тепловые сети от внешней стены многоквартирного жилого дома №47 по ул. им. Ленина г. Кинешмы до внешней стены многоквартирного дома №51 по адресу: Ивановская область, г. Кинешма, ул. им. Ленина),  протяженность 44 м.</t>
  </si>
  <si>
    <t>12 а</t>
  </si>
  <si>
    <t>2.7.38.</t>
  </si>
  <si>
    <t>37:25:010824:1867</t>
  </si>
  <si>
    <t>Участок водопроводной сети от смотрового колодца ВК-1 по ул. Юрия Горохова до внешней стены многоквартирного жилого дома №12а по адресу: Ивановская обл., г. кинешма, ул.им. Юрия Горохова, д. 12а, протяженность 5 м.</t>
  </si>
  <si>
    <t>Cооружения электроэнергетики, Кабельные линии КЛ-0,4 кВ,  Ивановская область, г. Кинешма, от ТП-302 до стены многоквартирного жилого дома №12а по ул. имени Юрия Горохова, протяженность 194 м.</t>
  </si>
  <si>
    <t>37:25:010824:1868</t>
  </si>
  <si>
    <t>№ 37:25:010824:1868-37/040/2020-1У  </t>
  </si>
  <si>
    <t>2.7.57.</t>
  </si>
  <si>
    <t>Cооружения электроэнергетики, Электрическая сеть,  Ивановская область, г. Кинешма, ул. Аристарха Макарова - ул. Веснина, протяженность 441 м.</t>
  </si>
  <si>
    <t>2.7.58.</t>
  </si>
  <si>
    <t>№ 37:25:000000:1039-37/040/2020-1У  </t>
  </si>
  <si>
    <t>2.7.37.</t>
  </si>
  <si>
    <t>37:25:010483:1371</t>
  </si>
  <si>
    <t>Водопровод от ЦТП №4 до домов №№ 18, 20 22 по ул. Гагарина и дома №1 по ул. Касимихинская города Кинешма Ивановской области,  протяженность 89 м.</t>
  </si>
  <si>
    <t>Cооружения электроэнергетики, Электрическая опора, Ивановская область, г. Кинешма, питающая жилой дом №6 по ул. Кирпичный завод, высота 6 м.</t>
  </si>
  <si>
    <t>Кирпичный завод</t>
  </si>
  <si>
    <t>2.7.56.</t>
  </si>
  <si>
    <t>37:25:040605:284</t>
  </si>
  <si>
    <t>№ 37:25:040605:284-37/040/2020-1У</t>
  </si>
  <si>
    <t>1 а</t>
  </si>
  <si>
    <t>2.7.16.</t>
  </si>
  <si>
    <t>37:25:040611:526</t>
  </si>
  <si>
    <t>Тепловые сети)от точки врезки магистральной линии тепловой сети (наружной сети) до стены многоквартирного дома №1а по ул. Кирпичная,  протяженность 52 м.</t>
  </si>
  <si>
    <t>Красный Металлист</t>
  </si>
  <si>
    <t>2.7.33.</t>
  </si>
  <si>
    <t>37:25:020221:243</t>
  </si>
  <si>
    <t>Участок водопроводной сети от внешней стены многоквартирного дома №29 по ул. Красный Металлист г. Кинешма Ивановской области до внешней стены дома №31 по ул. Красный Металлист, г. Кинешма Ивановской области,  протяженность 3м.</t>
  </si>
  <si>
    <t xml:space="preserve"> Красноветкинская</t>
  </si>
  <si>
    <t>2.7.17.</t>
  </si>
  <si>
    <t>37:25:011001:2278</t>
  </si>
  <si>
    <t>37:25:011001:2279</t>
  </si>
  <si>
    <t>2.7.18.</t>
  </si>
  <si>
    <t>Тепловая сеть, Ивановская область, г. Кинешма, от точки врезки в магистральную линию ГВС от котельной №15 по ул. Красноветкинская д. 8б до стены многоквартирного жилого дома №11 по ул. Красноветкинская, протяженность 5 м.</t>
  </si>
  <si>
    <t>Тепловая сеть, Ивановская область, г. Кинешма, от точки врезки в магистральную линию ГВС от котельной №15 по ул. Красноветкинская д. 8б до стены многоквартирного жилого дома №11 по ул. Красноветкинская,  протяженность 5 м.</t>
  </si>
  <si>
    <t>16.12.2020 </t>
  </si>
  <si>
    <t xml:space="preserve">№ 37:25:011001:2279-37/040/2020-1У </t>
  </si>
  <si>
    <t> 16.12.2020</t>
  </si>
  <si>
    <t xml:space="preserve">№ 37:25:011001:2278-37/040/2020-1У </t>
  </si>
  <si>
    <t>пос. Красноволжец</t>
  </si>
  <si>
    <t xml:space="preserve">23 а </t>
  </si>
  <si>
    <t>2.7.34.</t>
  </si>
  <si>
    <t>37:25:040503:563</t>
  </si>
  <si>
    <t>водопроводная сеть от смотрового колодца ВК-1 до внешней стены многоквартирного жилого дома по адресу: Ивановская обл., г. Кинешма, пос. Красноволжец, д. 23а, протяженность 91м.</t>
  </si>
  <si>
    <t xml:space="preserve"> Cооружения канализации, Канализационная сеть от канализационного колодца КК-1 до внешней стены многоквартирного жилого дома по адресу: Ивановская обл., г. Кинешма, пос. Красноволжец, д. 23а, протяженность23 м.</t>
  </si>
  <si>
    <t>2.7.50.</t>
  </si>
  <si>
    <t>37:25:040503:562</t>
  </si>
  <si>
    <t>Красногорская</t>
  </si>
  <si>
    <t>2.7.15.</t>
  </si>
  <si>
    <t xml:space="preserve"> 37:25:040508:1121</t>
  </si>
  <si>
    <t>теплотрасса от ТК №23 до внешней стены нежилого здания диспансерного отделения Кинешемского филиала ОБУЗ «ОКПБ «Богородское» по адресу: Ивановская область, г. Кинешма, ул. Красногорская, д. 3), протяженность 56 м.</t>
  </si>
  <si>
    <t>38/6</t>
  </si>
  <si>
    <t>2.7.20.</t>
  </si>
  <si>
    <t>37:25:040526:158</t>
  </si>
  <si>
    <t>тепловые сети от точки врезки в магистральную линию от котельной №10 по ул. Красногорская г. Кинешмы Ивановской области до внешней стены жилого дома по адресу: Ивановская область, г. Кинешма, ул. Красногорская, д. 38/6), протяженность 14м.</t>
  </si>
  <si>
    <t>2.7.28.</t>
  </si>
  <si>
    <t>37:25:040508:1119</t>
  </si>
  <si>
    <t>Водопроводная сеть от смотрового колодца ВК-1 до внешней стены многоквартирного жилого дома №1 по ул. Красногорская города Кинешма Ивановской области)  , протяженность 3 м.</t>
  </si>
  <si>
    <t>2.7.30.</t>
  </si>
  <si>
    <t>37:25:040519:1603</t>
  </si>
  <si>
    <t xml:space="preserve"> Водопроводная сеть от смотрового колодца ВК-1 до внешней стены многоквартирного жилого дома №8 по ул. Красногорская города Кинешма Ивановской области), протяженность 6 м.</t>
  </si>
  <si>
    <t>37:25:040519:1604</t>
  </si>
  <si>
    <t xml:space="preserve"> Красногорская</t>
  </si>
  <si>
    <t>2.7.42.</t>
  </si>
  <si>
    <t>Cооружения канализации, канализационная сеть от канализационного колодца КК-1 до внешней стены многоквартирного жилого дома №8 по ул. Красногорская города Кинешма Ивановской области, , протяженность 11м.</t>
  </si>
  <si>
    <t>2.7.45.</t>
  </si>
  <si>
    <t>37:25:040508:1118</t>
  </si>
  <si>
    <t>Cооружения канализации, канализационная сеть от канализационного колодца КК-1 до внешней стены многоквартирного жилого дома №1 по ул. Красногорская города Кинешма Ивановской области,  протяженность 13 м.</t>
  </si>
  <si>
    <t>Cооружения канализации, Участок канализационной сети от КК-1 до наружной стены здания стационара Кинешемского филиала ОБУЗ «ОКПБ Богородское» по адресу: Ивановская область, г. Кинешма, ул. Красногорская, д. 3, протяженность 63 м.</t>
  </si>
  <si>
    <t>37:25:040508:1115</t>
  </si>
  <si>
    <t>2.7.51.</t>
  </si>
  <si>
    <t>им. Островского</t>
  </si>
  <si>
    <t>2 а</t>
  </si>
  <si>
    <t>2.7.24.</t>
  </si>
  <si>
    <t>37:25:020306:399</t>
  </si>
  <si>
    <t>Тепловые сети от точки врезки ТК-9 в магистральную тепловую сеть от котельной №7 до стен нежилых зданий №2а по ул. им. Островского в г. Кинешма Ивановской области),  протяженность 87 м.</t>
  </si>
  <si>
    <t>2.7.36.</t>
  </si>
  <si>
    <t>37:25:020306:401</t>
  </si>
  <si>
    <t>Участок водопроводной сети от смотрового колодца ВК-1 по улице им. Островского до внешней стены нежилого здания по адресу: Ивановская область, г. Кинешма, ул. им. Островского, д. 2-а,  протяженность 83 м.</t>
  </si>
  <si>
    <t>Cооружения канализации, Участок канализационной сети от канализационных колодцев КК-1, КК-2, КК-3, КК-4 по ул. им. Островского до внешних стен нежилых зданий, по адресу: Ивановская область, г. Кинешма, ул. им. Островского, д. 2а, протяженность 128 м.</t>
  </si>
  <si>
    <t>2.7.53.</t>
  </si>
  <si>
    <t>37:25:020306:400</t>
  </si>
  <si>
    <t>Парковая</t>
  </si>
  <si>
    <t>2.7.35.</t>
  </si>
  <si>
    <t>37:25:020437:585</t>
  </si>
  <si>
    <t>Участок водопроводной сети от смотрового колодца ВК-1 по ул. Южская до внешней стены нежилого здания по адресу: Ивановская область, г. Кинешма, ул. Парковая, д. 6, протяженность 102 м.</t>
  </si>
  <si>
    <t>Cооружения канализации, Участок канализационной сети от канализационного колодца КК-1 по ул. Южская города Кинешма Ивановской области до внешней стены нежилого здания по адресу: Ивановская область, г. Кинешма, ул. Парковая, д. 6, протяженность 112 м.</t>
  </si>
  <si>
    <t>2.7.48.</t>
  </si>
  <si>
    <t>37:25:020437:586</t>
  </si>
  <si>
    <t>2.7.27.</t>
  </si>
  <si>
    <t>37:25:040508:1117</t>
  </si>
  <si>
    <t xml:space="preserve"> водопроводная сеть от смотрового колодца ВК-1 до внешней стены многоквартирного жилого дома №10 по ул. Пионерская города Кинешма Ивановской области,  протяженность 19 м.</t>
  </si>
  <si>
    <t>Cооружения канализации, канализационная сеть от канализационного колодца КК-1 до внешней стены многоквартирного жилого дома №10 по ул. Пионерская города Кинешма Ивановской области, протяженность 8м.</t>
  </si>
  <si>
    <t>37:25:040508:1120</t>
  </si>
  <si>
    <t>2.7.46.</t>
  </si>
  <si>
    <t>тепловая сеть от стены нежилого здания по адресу: Ивановская обл., г. Кинешма, ул. Советская, д. 45 до ТК на магистраль тепловой сети), , протяженность 95м.</t>
  </si>
  <si>
    <t>2.7.13.</t>
  </si>
  <si>
    <t xml:space="preserve"> 37:25:020327:254</t>
  </si>
  <si>
    <t>2.7.21.</t>
  </si>
  <si>
    <t>37:25:020327:252</t>
  </si>
  <si>
    <t>Тепловые сети от точки врезки в магистральную линию от котельной №2 до внешней стены нежилого здания - прокуратура по адресу: Ивановская область, г. Кинешма, ул. Советская, д. 35),  протяженность 12м.</t>
  </si>
  <si>
    <t>2.7.25.</t>
  </si>
  <si>
    <t>37:25:020327:253</t>
  </si>
  <si>
    <t>Участок водопроводной сети от точки врезки в магистральную линию по ул. Советская до внешней стены нежилого здания по адресу: Ивановская область, г. Кинешма, ул. Советская, д. 35),  протяженность 14 м.</t>
  </si>
  <si>
    <t>Cооружения канализации, Участок канализационной сети от точки врезки в магистральную линию по ул. Советская до внешней стены нежилого здания по адресу: Ивановская область, г. Кинешма, ул. Советская, д. 35, протяженность 57 м.</t>
  </si>
  <si>
    <t>37:25:000000:1024</t>
  </si>
  <si>
    <t>2.7.47.</t>
  </si>
  <si>
    <t>Cооружения электроэнергетики, Воздушные линии электропередач (ВЛ) 0,4 кВ, Ивановская область, г. Кинешма, от железобетонной опоры на территории АО "КПТФ" в сторону многоквартирных жилых домов №№26,28,30 по ул. Социалистическая, протяженность 102 м.</t>
  </si>
  <si>
    <t>2.7.55.</t>
  </si>
  <si>
    <t>37:25:010305:203</t>
  </si>
  <si>
    <t>№ 37:25:010305:203-37/040/2020-1У</t>
  </si>
  <si>
    <t>Cооружения электроэнергетики, Воздушные линии электропередач (ВЛ) 0,4 кВ, Ивановская область, г. Кинешма, от трубостойки административного здания АО "КПТФ" до трубостойки на доме №22 по ул. Социалистическая, протяженность 59 м.</t>
  </si>
  <si>
    <t>2.7.59.</t>
  </si>
  <si>
    <t>37:25:010305:202</t>
  </si>
  <si>
    <t xml:space="preserve">№ 37:25:010305:202-37/040/2020-1У </t>
  </si>
  <si>
    <t>2.7.31.</t>
  </si>
  <si>
    <t>37:25:010801:858</t>
  </si>
  <si>
    <t>водопроводная сеть от ЦТП №3 до домов №№66, 68 по ул. Щорса города Кинешма Ивановской области),  протяженность 115м.</t>
  </si>
  <si>
    <t>2.7.32.</t>
  </si>
  <si>
    <t>37:25:010843:1205</t>
  </si>
  <si>
    <t>водопроводная сеть от ЦТП №1 до дома №7 по ул. Щорса города Кинешма Ивановской области, протяженность 34м.</t>
  </si>
  <si>
    <t>Cооружения электроэнергетики, Эектрические сети микрорайона "Автоагрегат" 10кВ,  Ивановская область, г. Кинешма, от яч. 10 кВ №33 (ф.124) до первой опоры ЛЭП 10 кВ, присоединенные к ф. 124 ПС "Автозаводская" , протяженность 442 м.</t>
  </si>
  <si>
    <t>Автоагрегат</t>
  </si>
  <si>
    <t>2.7.60.</t>
  </si>
  <si>
    <t>37:25:000000:1040</t>
  </si>
  <si>
    <t>2.7.61.</t>
  </si>
  <si>
    <t>37:25:040203:36</t>
  </si>
  <si>
    <t>№ 37:25:040203:36-37/040/2020-1У</t>
  </si>
  <si>
    <t>Нежилое здание, Спасо- Преображенский храм</t>
  </si>
  <si>
    <t>37:25:000000:423</t>
  </si>
  <si>
    <t>37:25:010201:25</t>
  </si>
  <si>
    <t>37:25:010201:36</t>
  </si>
  <si>
    <t>сооружение-газификация жилого дома № 1,3,5,9,9а,9б,11</t>
  </si>
  <si>
    <t>37:256011111:34</t>
  </si>
  <si>
    <t>37:25:020210:40</t>
  </si>
  <si>
    <t>37:25:011005:1120</t>
  </si>
  <si>
    <t>37:25:020305:503</t>
  </si>
  <si>
    <t>37:25:011106:14</t>
  </si>
  <si>
    <t>37:25:040221:50</t>
  </si>
  <si>
    <t>№37-37/005-37/012/002/2016-6605/2</t>
  </si>
  <si>
    <t>37-37-05/029/2014-261</t>
  </si>
  <si>
    <t>12.02.2014</t>
  </si>
  <si>
    <t>37-37/005-37/012/002/2016-6604/2</t>
  </si>
  <si>
    <t>12.09.2016</t>
  </si>
  <si>
    <t>37-37-05/029/2014-260</t>
  </si>
  <si>
    <t>37-37-05/029/2014-259</t>
  </si>
  <si>
    <t>37-37-05/029/2014-262</t>
  </si>
  <si>
    <t>37-37-05/092/2013-743</t>
  </si>
  <si>
    <t>08.04.2013</t>
  </si>
  <si>
    <t>37:25:020305:503-37/005/2017-1</t>
  </si>
  <si>
    <t>05.05.2017</t>
  </si>
  <si>
    <t>37:25:000000:632</t>
  </si>
  <si>
    <t>от перекрестка ул. Островского и ул. Горького, ул. Завокзальная  до стадиона СК "Волжанин"  (газопровод  среднего давления) протяж. 883м.</t>
  </si>
  <si>
    <t>17 А</t>
  </si>
  <si>
    <t>2.7.62.</t>
  </si>
  <si>
    <t>газопровод низкого давления  к жилому дому №17А, ул. Декабристов, протяженность 456 м.</t>
  </si>
  <si>
    <t>МВД</t>
  </si>
  <si>
    <t>ИП</t>
  </si>
  <si>
    <t xml:space="preserve">размещение нежилого здания </t>
  </si>
  <si>
    <t xml:space="preserve">безв.польз. </t>
  </si>
  <si>
    <t>37:25:011108:193</t>
  </si>
  <si>
    <t>2.3.2.2.92.</t>
  </si>
  <si>
    <t>тепловой ввод к зданию МБУДО СДЮШОР им. Олимпийского чемпиона С. Клюгина г. о. Кинешма</t>
  </si>
  <si>
    <t>37:25:011108:193-37/040/2020-1</t>
  </si>
  <si>
    <t>2.3.2.2.94.</t>
  </si>
  <si>
    <t>37:25:011108:194</t>
  </si>
  <si>
    <t>тепловой ввод к зданию МУ «ГДК»</t>
  </si>
  <si>
    <t xml:space="preserve">37:25:011108:194-37/040/2020-1 </t>
  </si>
  <si>
    <t>2.3.2.2.96.</t>
  </si>
  <si>
    <t>37:25:010201:347</t>
  </si>
  <si>
    <t>тепловой ввод к зданию МУ «КГЦБС»</t>
  </si>
  <si>
    <t> 22.04.2020</t>
  </si>
  <si>
    <t xml:space="preserve">37:25:010201:347-37/040/2020-1 </t>
  </si>
  <si>
    <t>42</t>
  </si>
  <si>
    <t>2.3.2.2.103.</t>
  </si>
  <si>
    <t>37:25:020313:176</t>
  </si>
  <si>
    <t>15.10.2019 </t>
  </si>
  <si>
    <t>37:25:020313:176-37/040/2019-1</t>
  </si>
  <si>
    <t>тепловой ввод к зданию МБОУ «Лицей им. Д.А. Фурманова»</t>
  </si>
  <si>
    <t>2.3.2.2.100.</t>
  </si>
  <si>
    <t>37:25:011114:746</t>
  </si>
  <si>
    <t>37:25:011114:746-37/040/2020-1</t>
  </si>
  <si>
    <t>им. Крупской</t>
  </si>
  <si>
    <t>2.3.2.2.99.</t>
  </si>
  <si>
    <t>37:25:020327:251</t>
  </si>
  <si>
    <t>21.04.2020</t>
  </si>
  <si>
    <t xml:space="preserve"> 37:25:020327:251-37/040/2020-1 </t>
  </si>
  <si>
    <t>тепловой ввод к зданию МУ ДО г. о. Кинешма ДШИ</t>
  </si>
  <si>
    <t>7</t>
  </si>
  <si>
    <t>2.3.2.2.120.</t>
  </si>
  <si>
    <t>37:25:020313:178</t>
  </si>
  <si>
    <t>19.06.2020</t>
  </si>
  <si>
    <t>37:25:020313:178-37/040/2020-1</t>
  </si>
  <si>
    <t>тепловой ввод к зданию МБОУ «Гимназия им. А.Н. Островского»</t>
  </si>
  <si>
    <t>2.3.2.2.93.</t>
  </si>
  <si>
    <t xml:space="preserve"> 37:25:011106:131</t>
  </si>
  <si>
    <t> 15.04.2020</t>
  </si>
  <si>
    <t>37:25:011106:131-37/040/2020-1</t>
  </si>
  <si>
    <t>тепловой ввод к зданию МБУДО ДЮСШ «Волжанин»</t>
  </si>
  <si>
    <t>2.3.2.2.95.</t>
  </si>
  <si>
    <t>37:25:020438:116</t>
  </si>
  <si>
    <t> 37:25:020438:116-37/040/2020-1</t>
  </si>
  <si>
    <t>тепловой ввод к зданию МУ «Клуб Октябрь»</t>
  </si>
  <si>
    <t>Красный Химик</t>
  </si>
  <si>
    <t>50</t>
  </si>
  <si>
    <t>2.3.2.2.97.</t>
  </si>
  <si>
    <t>37:25:020155:1068</t>
  </si>
  <si>
    <t>21.04.2020 </t>
  </si>
  <si>
    <t>37:25:020155:1068-37/040/2020-1</t>
  </si>
  <si>
    <t>тепловой ввод к зданию МБДОУ д/с №50</t>
  </si>
  <si>
    <t>2.3.2.2.98.</t>
  </si>
  <si>
    <t>37:25:000000:1005</t>
  </si>
  <si>
    <t>20.04.2020</t>
  </si>
  <si>
    <t>37:25:000000:1005-37/040/2020-1</t>
  </si>
  <si>
    <t>тепловой ввод к зданию МБОУ школа № 2</t>
  </si>
  <si>
    <t>5д</t>
  </si>
  <si>
    <t>2.3.2.2.101.</t>
  </si>
  <si>
    <t>37:25:010843:1203</t>
  </si>
  <si>
    <t>27.04.2020</t>
  </si>
  <si>
    <t xml:space="preserve">37:25:010843:1203-37/040/2020-1 </t>
  </si>
  <si>
    <t>тепловой ввод к зданию МАДОУ - д/с № 23</t>
  </si>
  <si>
    <t>52-а</t>
  </si>
  <si>
    <t>2.3.2.2.102.</t>
  </si>
  <si>
    <t>37:25:010825:278</t>
  </si>
  <si>
    <t>27.04.202</t>
  </si>
  <si>
    <t>37:25:010825:278-37/040/2020-1</t>
  </si>
  <si>
    <t>тепловой ввод к зданию МБДОУ д/с № 49</t>
  </si>
  <si>
    <t>59Б</t>
  </si>
  <si>
    <t>2.5.90.</t>
  </si>
  <si>
    <t>Загородная в том числе:</t>
  </si>
  <si>
    <t>1-а</t>
  </si>
  <si>
    <t>2.1.106.</t>
  </si>
  <si>
    <t>УВД</t>
  </si>
  <si>
    <t>часть помещения 2.1.524</t>
  </si>
  <si>
    <t xml:space="preserve"> Здание – котельная №14, назначение: нежилое, двухэтажное, подземных этажей -  0,  1987года постройки. Общая площадь  S = 620,7 м2. Адрес объекта: Ивановская область, г.Кинешма, ул.Краснофлотская, д. 9.  
</t>
  </si>
  <si>
    <t xml:space="preserve">Здание – Хозблок. Сауна-душевая, назначение: нежилое, одноэтажное, подземных этажей 0, 1937 года постройки.. Общая площадь  S = 851,8 м2,  адрес объекта: Ивановская область,г.Кинешма, 
ул. Вичугская,д. 138  
</t>
  </si>
  <si>
    <t>Всего по разделу 2</t>
  </si>
  <si>
    <t xml:space="preserve">Итого: </t>
  </si>
  <si>
    <t>Итого :</t>
  </si>
  <si>
    <t>37:25:020466:677</t>
  </si>
  <si>
    <t>37:25:020322:291</t>
  </si>
  <si>
    <t>16.08.2019</t>
  </si>
  <si>
    <t>37:25:020322:291-37/040/2019-1</t>
  </si>
  <si>
    <t>37:25:020322:292</t>
  </si>
  <si>
    <t>37:25:020322:292-37/040/2019-1</t>
  </si>
  <si>
    <t>37:25:020322:292-37/040/2020-2  от 19.05.2020  (Аренда (в том числе, субаренда))</t>
  </si>
  <si>
    <t>Для размещения складских помещений</t>
  </si>
  <si>
    <t>37:25:020322:1</t>
  </si>
  <si>
    <t>27.12.2017</t>
  </si>
  <si>
    <t>37:25:020322:1-37/005/2017-1</t>
  </si>
  <si>
    <t>37:25:020322:1-37/040/2020-2  от 21.08.2020  (Аренда (в том числе, субаренда))</t>
  </si>
  <si>
    <t>37:25:020322:295</t>
  </si>
  <si>
    <t> 03.02.2020</t>
  </si>
  <si>
    <t>37:25:020322:295-37/040/2020-1</t>
  </si>
  <si>
    <t>37:25:020322:294</t>
  </si>
  <si>
    <t xml:space="preserve">37:25:020322:294-37/040/2020-1 </t>
  </si>
  <si>
    <t>37:25:020322:294-37/040/2020-2  от 21.08.2020  (Аренда (в том числе, субаренда))</t>
  </si>
  <si>
    <t>37:25:030101:299</t>
  </si>
  <si>
    <t>Для размещения производственных и административных зданий, строений, сооружений и обслуживающих их объектов</t>
  </si>
  <si>
    <t> 12.03.2020</t>
  </si>
  <si>
    <t>37:25:030101:299-37/040/2020-1</t>
  </si>
  <si>
    <t>2.5.91.1.</t>
  </si>
  <si>
    <t>2.5.91.2.</t>
  </si>
  <si>
    <t>2.5.91.3.</t>
  </si>
  <si>
    <t>2.5.91.4.</t>
  </si>
  <si>
    <t>2.5.91.5.</t>
  </si>
  <si>
    <t xml:space="preserve">Для размещения объектов торговли </t>
  </si>
  <si>
    <t xml:space="preserve">Для размещения складских помещений </t>
  </si>
  <si>
    <t>2.5.1191.</t>
  </si>
  <si>
    <t>Раздел 2.1. Нежилые здания и помещения.</t>
  </si>
  <si>
    <t xml:space="preserve">2.2. Жилые квартиры </t>
  </si>
  <si>
    <t>121 257 909,99</t>
  </si>
  <si>
    <t>101 302 563,44</t>
  </si>
  <si>
    <t xml:space="preserve">37:25:030101:78-37/005/2017-1 </t>
  </si>
  <si>
    <t>ОО инвалидов ВОИ</t>
  </si>
  <si>
    <t>Здание - Новая котельная с пристройкой, назначение: нежилое, 2-этажный (подземных этажей - 0), общая площадь 1217,6 кв.м., лит. Б47,Б48, адрес объекта: Ивановская область, г. Кинешма, ул. Социалистическая, д. 54  с оборудованием</t>
  </si>
  <si>
    <t>Вентилятор ВНД- 10</t>
  </si>
  <si>
    <t>водонагреватель с выпара</t>
  </si>
  <si>
    <t>Котел № 1 ДКВР 10 - 13</t>
  </si>
  <si>
    <t>Котел № 2 ДКВР 10 -13</t>
  </si>
  <si>
    <t>Котел № 3 ДКВР 10 -13</t>
  </si>
  <si>
    <t>Насос конденсаторный</t>
  </si>
  <si>
    <t>Насос сырой воды</t>
  </si>
  <si>
    <t>Насос взрых</t>
  </si>
  <si>
    <t>Насос питательный ЦНСГ 60-198</t>
  </si>
  <si>
    <t>Станок настольный сверлильный</t>
  </si>
  <si>
    <t>Фильтр мех.</t>
  </si>
  <si>
    <t>Фильтр Na-катонитовый</t>
  </si>
  <si>
    <t>Щит автомат. Насосов.</t>
  </si>
  <si>
    <t xml:space="preserve">Щит автоматики № 1 </t>
  </si>
  <si>
    <t>Щит автоматики № 2</t>
  </si>
  <si>
    <t>Щит автоматики № 3</t>
  </si>
  <si>
    <t>2.8.2465</t>
  </si>
  <si>
    <t>2.8.2466</t>
  </si>
  <si>
    <t>2.8.2467</t>
  </si>
  <si>
    <t>2.8.2468</t>
  </si>
  <si>
    <t>2.8.2469</t>
  </si>
  <si>
    <t>2.8.2470</t>
  </si>
  <si>
    <t>2.8.2475</t>
  </si>
  <si>
    <t>2.8.2476</t>
  </si>
  <si>
    <t>2.8.2483</t>
  </si>
  <si>
    <t>2.8.2484</t>
  </si>
  <si>
    <t>2.8.2485</t>
  </si>
  <si>
    <t>2.8.2473, 2.8.2474</t>
  </si>
  <si>
    <t>2.8.2477, 2.8.2478</t>
  </si>
  <si>
    <t>2.8.2471, 2.8.2472</t>
  </si>
  <si>
    <t>2.8.2479, 2.8.2480</t>
  </si>
  <si>
    <t>2.8.2481, 2.8.2482</t>
  </si>
  <si>
    <t>ул. Социалистическая, д. 54</t>
  </si>
  <si>
    <t xml:space="preserve">Здание – котельная №13, назначение: нежилое, одноэтажное, подземных этажей - 0,  1987 года постройки. Общая площадь  S = 678,8 кв. м.  Адрес объекта: Ивановская область, г.Кинешма, ул.пер. 2-ой Трудовой , д.2.  
</t>
  </si>
  <si>
    <t xml:space="preserve"> Здание – котельная №1, нежилое, одноэтажное, общая площадь - 240,5 кв.м. Адрес объекта : Ивановская обл., г. Кинешма, ул.Советская, 15-б,</t>
  </si>
  <si>
    <t>Сооружение - наружная тепловая сеть от котельной №1, протяженность 3758 м, адрес объекта: Ивановская обл., г. Кинешма ул.Советская, 15-б,</t>
  </si>
  <si>
    <t>2.8.527, 2.8.2134, 2.8.2135</t>
  </si>
  <si>
    <t>2.8.537, 2.8.2132, 2.8.2133</t>
  </si>
  <si>
    <t xml:space="preserve">    Насос Grundfos NB 32-200.1/205 A-F-A-BAQE     5.5 кВт.2900rpm.</t>
  </si>
  <si>
    <t>2.8.670, 2.8.2486, 2.8.2487</t>
  </si>
  <si>
    <t xml:space="preserve">Здание – котельная №10, назначение: нежилое одноэтажное, подземных этажей - 0,  1983 года постройки. Общая площадь  S = 322,1 кв. м. Адрес объекта: Ивановская область, г.Кинешма, ул.Текстильная, д. 4-б .  
</t>
  </si>
  <si>
    <t>2.3.2.2.122.</t>
  </si>
  <si>
    <t xml:space="preserve">Участок магистральных тепловых сетей и сетей ГВС к кот.19. Сис. т/с из 2-х труб стальных в индуст-ой тепловой изоляции D273х8,0/200мм ППУ по ГОСТ 8732-80 длиной 316,5 каждая, ГВС их 2-х труб стальных в индут-ой из. D 108х4,0/200мм ППУ 316,5 м каждая  </t>
  </si>
  <si>
    <t>37-01/25-6/2004-17</t>
  </si>
  <si>
    <t>28.06.2004</t>
  </si>
  <si>
    <t xml:space="preserve">      Раздел 2.9. Имущество в отношении которого заключены договоры безвозмездного пользования и концессионные соглашения                                               </t>
  </si>
  <si>
    <t>2.9.1. МУ Управление городского хозяйства г. Кинешмы</t>
  </si>
  <si>
    <t xml:space="preserve">2.9.2. МБУДО детско-юношеская спортивная школа «Волжанин»        </t>
  </si>
  <si>
    <t>2.9.3. Концессионное соглашение с ООО "Теплоснабжающая компания"</t>
  </si>
  <si>
    <t xml:space="preserve">Итого по разделу 2.9. </t>
  </si>
  <si>
    <t xml:space="preserve">Всего по части 2  </t>
  </si>
  <si>
    <t xml:space="preserve">Всего по частям 1 и 2 </t>
  </si>
  <si>
    <t xml:space="preserve">Строение – котельная №9, назначение:   нежилое, одноэтажное, подземных этажей - 0,  1979 года постройки. Общая площадь  S = 151,9 кв. м  Адрес объекта: Ивановская область, г.Кинешма, ул.Семенова, д.11- б.  
Назначение:   нежилое, одноэтажное, подземных этажей - 0,  1979 года постройки. Общая площадь  S = 151,9 м2
 Адрес объекта: Ивановская область, г.Кинешма, ул.Семенова, д.11- б.  
Строение – котельная №9,
Назначение:   нежилое, одноэтажное, подземных этажей - 0,  1979 года постройки. Общая площадь  S = 151,9 м2
 Адрес объекта: Ивановская область, г.Кинешма, ул.Семенова, д.11- б.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</si>
</sst>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0;[Red]\-#,##0.00"/>
  </numFmts>
  <fonts count="27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11"/>
      <color rgb="FF006100"/>
      <name val="Calibri"/>
      <family val="2"/>
      <charset val="204"/>
      <scheme val="minor"/>
    </font>
    <font>
      <sz val="8"/>
      <name val="Arial"/>
      <family val="2"/>
    </font>
    <font>
      <b/>
      <i/>
      <sz val="8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rgb="FFFF0000"/>
      <name val="Arial Cyr"/>
      <charset val="204"/>
    </font>
    <font>
      <sz val="8"/>
      <color rgb="FF000000"/>
      <name val="Times New Roman"/>
      <family val="1"/>
      <charset val="204"/>
    </font>
    <font>
      <b/>
      <sz val="8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10"/>
      <color rgb="FF343434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7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0"/>
      <color rgb="FF343434"/>
      <name val="Times New Roman"/>
      <family val="1"/>
      <charset val="204"/>
    </font>
    <font>
      <sz val="7"/>
      <color rgb="FF343434"/>
      <name val="Arial"/>
      <family val="2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8"/>
      <color rgb="FF343434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9"/>
      </left>
      <right style="thin">
        <color indexed="29"/>
      </right>
      <top style="thin">
        <color indexed="29"/>
      </top>
      <bottom style="thin">
        <color indexed="29"/>
      </bottom>
      <diagonal/>
    </border>
    <border>
      <left style="thin">
        <color indexed="29"/>
      </left>
      <right style="thin">
        <color indexed="29"/>
      </right>
      <top style="thin">
        <color indexed="29"/>
      </top>
      <bottom/>
      <diagonal/>
    </border>
    <border>
      <left style="thin">
        <color indexed="29"/>
      </left>
      <right style="thin">
        <color indexed="29"/>
      </right>
      <top/>
      <bottom style="thin">
        <color indexed="29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9"/>
      </left>
      <right style="thin">
        <color indexed="29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8" fillId="3" borderId="0" applyNumberFormat="0" applyBorder="0" applyAlignment="0" applyProtection="0"/>
    <xf numFmtId="0" fontId="1" fillId="0" borderId="0"/>
    <xf numFmtId="0" fontId="9" fillId="0" borderId="0"/>
  </cellStyleXfs>
  <cellXfs count="585">
    <xf numFmtId="0" fontId="0" fillId="0" borderId="0" xfId="0"/>
    <xf numFmtId="49" fontId="4" fillId="2" borderId="1" xfId="0" applyNumberFormat="1" applyFont="1" applyFill="1" applyBorder="1" applyAlignment="1">
      <alignment vertical="top"/>
    </xf>
    <xf numFmtId="0" fontId="4" fillId="2" borderId="1" xfId="0" applyFont="1" applyFill="1" applyBorder="1" applyAlignment="1">
      <alignment vertical="top"/>
    </xf>
    <xf numFmtId="0" fontId="4" fillId="2" borderId="1" xfId="0" applyFont="1" applyFill="1" applyBorder="1" applyAlignment="1">
      <alignment vertical="top" wrapText="1"/>
    </xf>
    <xf numFmtId="49" fontId="4" fillId="2" borderId="1" xfId="0" applyNumberFormat="1" applyFont="1" applyFill="1" applyBorder="1" applyAlignment="1">
      <alignment horizontal="left" vertical="top"/>
    </xf>
    <xf numFmtId="49" fontId="4" fillId="2" borderId="1" xfId="0" applyNumberFormat="1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/>
    <xf numFmtId="0" fontId="4" fillId="2" borderId="1" xfId="0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vertical="center"/>
    </xf>
    <xf numFmtId="0" fontId="4" fillId="2" borderId="1" xfId="0" applyNumberFormat="1" applyFont="1" applyFill="1" applyBorder="1" applyAlignment="1">
      <alignment horizontal="left" vertical="top" wrapText="1"/>
    </xf>
    <xf numFmtId="4" fontId="4" fillId="2" borderId="1" xfId="0" applyNumberFormat="1" applyFont="1" applyFill="1" applyBorder="1" applyAlignment="1">
      <alignment horizontal="center" vertical="top"/>
    </xf>
    <xf numFmtId="2" fontId="4" fillId="2" borderId="1" xfId="0" applyNumberFormat="1" applyFont="1" applyFill="1" applyBorder="1" applyAlignment="1">
      <alignment vertical="top" wrapText="1"/>
    </xf>
    <xf numFmtId="2" fontId="4" fillId="2" borderId="1" xfId="0" applyNumberFormat="1" applyFont="1" applyFill="1" applyBorder="1" applyAlignment="1">
      <alignment horizontal="center" vertical="top"/>
    </xf>
    <xf numFmtId="0" fontId="4" fillId="0" borderId="1" xfId="0" applyFont="1" applyBorder="1"/>
    <xf numFmtId="4" fontId="4" fillId="2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vertical="center"/>
    </xf>
    <xf numFmtId="2" fontId="7" fillId="0" borderId="1" xfId="0" applyNumberFormat="1" applyFont="1" applyBorder="1" applyAlignment="1">
      <alignment horizontal="center" vertical="top"/>
    </xf>
    <xf numFmtId="165" fontId="2" fillId="0" borderId="1" xfId="0" applyNumberFormat="1" applyFont="1" applyBorder="1" applyAlignment="1">
      <alignment horizontal="right" vertical="top"/>
    </xf>
    <xf numFmtId="0" fontId="2" fillId="0" borderId="1" xfId="0" applyFont="1" applyBorder="1"/>
    <xf numFmtId="0" fontId="6" fillId="0" borderId="5" xfId="0" applyFont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49" fontId="6" fillId="0" borderId="5" xfId="0" applyNumberFormat="1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top" wrapText="1"/>
    </xf>
    <xf numFmtId="4" fontId="4" fillId="2" borderId="1" xfId="0" applyNumberFormat="1" applyFont="1" applyFill="1" applyBorder="1" applyAlignment="1">
      <alignment horizontal="center" vertical="top" wrapText="1"/>
    </xf>
    <xf numFmtId="49" fontId="4" fillId="2" borderId="1" xfId="0" applyNumberFormat="1" applyFont="1" applyFill="1" applyBorder="1" applyAlignment="1">
      <alignment horizontal="center" vertical="top"/>
    </xf>
    <xf numFmtId="49" fontId="4" fillId="2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top" wrapText="1"/>
    </xf>
    <xf numFmtId="4" fontId="4" fillId="2" borderId="1" xfId="0" applyNumberFormat="1" applyFont="1" applyFill="1" applyBorder="1" applyAlignment="1">
      <alignment horizontal="left" vertical="top" wrapText="1"/>
    </xf>
    <xf numFmtId="49" fontId="4" fillId="2" borderId="1" xfId="0" applyNumberFormat="1" applyFont="1" applyFill="1" applyBorder="1" applyAlignment="1">
      <alignment horizontal="left" vertical="top" wrapText="1"/>
    </xf>
    <xf numFmtId="4" fontId="4" fillId="2" borderId="0" xfId="0" applyNumberFormat="1" applyFont="1" applyFill="1" applyBorder="1" applyAlignment="1">
      <alignment vertical="top"/>
    </xf>
    <xf numFmtId="0" fontId="4" fillId="2" borderId="0" xfId="0" applyFont="1" applyFill="1" applyBorder="1" applyAlignment="1">
      <alignment vertical="top"/>
    </xf>
    <xf numFmtId="0" fontId="4" fillId="2" borderId="1" xfId="1" applyFont="1" applyFill="1" applyBorder="1" applyAlignment="1">
      <alignment horizontal="left" vertical="top"/>
    </xf>
    <xf numFmtId="2" fontId="4" fillId="2" borderId="1" xfId="0" applyNumberFormat="1" applyFont="1" applyFill="1" applyBorder="1" applyAlignment="1">
      <alignment horizontal="left" vertical="top"/>
    </xf>
    <xf numFmtId="4" fontId="4" fillId="2" borderId="1" xfId="0" applyNumberFormat="1" applyFont="1" applyFill="1" applyBorder="1" applyAlignment="1">
      <alignment horizontal="left" vertical="top"/>
    </xf>
    <xf numFmtId="49" fontId="4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center"/>
    </xf>
    <xf numFmtId="4" fontId="4" fillId="2" borderId="1" xfId="0" applyNumberFormat="1" applyFont="1" applyFill="1" applyBorder="1" applyAlignment="1">
      <alignment horizontal="left" vertical="center" wrapText="1"/>
    </xf>
    <xf numFmtId="49" fontId="4" fillId="2" borderId="1" xfId="0" applyNumberFormat="1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vertical="center"/>
    </xf>
    <xf numFmtId="165" fontId="7" fillId="0" borderId="1" xfId="0" applyNumberFormat="1" applyFont="1" applyBorder="1" applyAlignment="1">
      <alignment horizontal="right" vertical="top"/>
    </xf>
    <xf numFmtId="0" fontId="7" fillId="0" borderId="1" xfId="0" applyFont="1" applyBorder="1"/>
    <xf numFmtId="49" fontId="4" fillId="2" borderId="6" xfId="0" applyNumberFormat="1" applyFont="1" applyFill="1" applyBorder="1" applyAlignment="1">
      <alignment horizontal="left" vertical="top" wrapText="1"/>
    </xf>
    <xf numFmtId="4" fontId="4" fillId="2" borderId="1" xfId="0" applyNumberFormat="1" applyFont="1" applyFill="1" applyBorder="1" applyAlignment="1" applyProtection="1">
      <alignment horizontal="left" vertical="top" wrapText="1"/>
      <protection locked="0"/>
    </xf>
    <xf numFmtId="0" fontId="4" fillId="2" borderId="1" xfId="0" applyFont="1" applyFill="1" applyBorder="1" applyAlignment="1">
      <alignment horizontal="center" vertical="top"/>
    </xf>
    <xf numFmtId="14" fontId="4" fillId="2" borderId="1" xfId="0" applyNumberFormat="1" applyFont="1" applyFill="1" applyBorder="1" applyAlignment="1">
      <alignment horizontal="center" vertical="center" wrapText="1"/>
    </xf>
    <xf numFmtId="14" fontId="4" fillId="2" borderId="1" xfId="0" applyNumberFormat="1" applyFont="1" applyFill="1" applyBorder="1" applyAlignment="1"/>
    <xf numFmtId="0" fontId="4" fillId="2" borderId="1" xfId="0" applyFont="1" applyFill="1" applyBorder="1" applyAlignment="1">
      <alignment horizontal="left" vertical="top"/>
    </xf>
    <xf numFmtId="0" fontId="4" fillId="2" borderId="1" xfId="0" applyFont="1" applyFill="1" applyBorder="1" applyAlignment="1">
      <alignment horizontal="center" vertical="top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vertical="top"/>
    </xf>
    <xf numFmtId="0" fontId="4" fillId="2" borderId="1" xfId="0" applyFont="1" applyFill="1" applyBorder="1" applyAlignment="1">
      <alignment wrapText="1"/>
    </xf>
    <xf numFmtId="4" fontId="0" fillId="2" borderId="0" xfId="0" applyNumberFormat="1" applyFont="1" applyFill="1" applyBorder="1" applyAlignment="1">
      <alignment horizontal="right" vertical="top"/>
    </xf>
    <xf numFmtId="2" fontId="4" fillId="2" borderId="1" xfId="0" applyNumberFormat="1" applyFont="1" applyFill="1" applyBorder="1" applyAlignment="1">
      <alignment vertical="top"/>
    </xf>
    <xf numFmtId="2" fontId="4" fillId="2" borderId="1" xfId="0" applyNumberFormat="1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top"/>
    </xf>
    <xf numFmtId="49" fontId="4" fillId="2" borderId="5" xfId="0" applyNumberFormat="1" applyFont="1" applyFill="1" applyBorder="1" applyAlignment="1">
      <alignment vertical="top"/>
    </xf>
    <xf numFmtId="49" fontId="4" fillId="2" borderId="6" xfId="0" applyNumberFormat="1" applyFont="1" applyFill="1" applyBorder="1" applyAlignment="1">
      <alignment vertical="top"/>
    </xf>
    <xf numFmtId="0" fontId="4" fillId="2" borderId="5" xfId="0" applyNumberFormat="1" applyFont="1" applyFill="1" applyBorder="1" applyAlignment="1">
      <alignment horizontal="left" vertical="top" wrapText="1"/>
    </xf>
    <xf numFmtId="0" fontId="4" fillId="2" borderId="6" xfId="0" applyNumberFormat="1" applyFont="1" applyFill="1" applyBorder="1" applyAlignment="1">
      <alignment horizontal="left" vertical="top" wrapText="1"/>
    </xf>
    <xf numFmtId="0" fontId="4" fillId="2" borderId="6" xfId="0" applyFont="1" applyFill="1" applyBorder="1" applyAlignment="1">
      <alignment vertical="top"/>
    </xf>
    <xf numFmtId="4" fontId="4" fillId="2" borderId="6" xfId="0" applyNumberFormat="1" applyFont="1" applyFill="1" applyBorder="1" applyAlignment="1">
      <alignment horizontal="left" vertical="top"/>
    </xf>
    <xf numFmtId="4" fontId="4" fillId="2" borderId="6" xfId="0" applyNumberFormat="1" applyFont="1" applyFill="1" applyBorder="1" applyAlignment="1">
      <alignment horizontal="center" vertical="top"/>
    </xf>
    <xf numFmtId="0" fontId="5" fillId="2" borderId="2" xfId="0" applyFont="1" applyFill="1" applyBorder="1" applyAlignment="1">
      <alignment horizontal="right" vertical="top"/>
    </xf>
    <xf numFmtId="4" fontId="4" fillId="2" borderId="6" xfId="0" applyNumberFormat="1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left" vertical="top"/>
    </xf>
    <xf numFmtId="0" fontId="4" fillId="2" borderId="5" xfId="0" applyFont="1" applyFill="1" applyBorder="1" applyAlignment="1">
      <alignment vertical="top"/>
    </xf>
    <xf numFmtId="0" fontId="4" fillId="2" borderId="6" xfId="0" applyFont="1" applyFill="1" applyBorder="1" applyAlignment="1">
      <alignment horizontal="left" vertical="top"/>
    </xf>
    <xf numFmtId="49" fontId="4" fillId="2" borderId="6" xfId="0" applyNumberFormat="1" applyFont="1" applyFill="1" applyBorder="1" applyAlignment="1">
      <alignment horizontal="left" vertical="top"/>
    </xf>
    <xf numFmtId="49" fontId="4" fillId="2" borderId="6" xfId="0" applyNumberFormat="1" applyFont="1" applyFill="1" applyBorder="1" applyAlignment="1">
      <alignment horizontal="center" vertical="top"/>
    </xf>
    <xf numFmtId="49" fontId="4" fillId="2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vertical="top" wrapText="1"/>
    </xf>
    <xf numFmtId="0" fontId="4" fillId="2" borderId="5" xfId="0" applyFont="1" applyFill="1" applyBorder="1" applyAlignment="1">
      <alignment horizontal="center" vertical="top"/>
    </xf>
    <xf numFmtId="0" fontId="4" fillId="2" borderId="5" xfId="0" applyFont="1" applyFill="1" applyBorder="1" applyAlignment="1">
      <alignment horizontal="left" vertical="top" wrapText="1"/>
    </xf>
    <xf numFmtId="49" fontId="4" fillId="2" borderId="5" xfId="0" applyNumberFormat="1" applyFont="1" applyFill="1" applyBorder="1" applyAlignment="1">
      <alignment vertical="top" wrapText="1"/>
    </xf>
    <xf numFmtId="0" fontId="4" fillId="2" borderId="5" xfId="0" applyFont="1" applyFill="1" applyBorder="1" applyAlignment="1">
      <alignment horizontal="center" vertical="center"/>
    </xf>
    <xf numFmtId="2" fontId="4" fillId="2" borderId="5" xfId="0" applyNumberFormat="1" applyFont="1" applyFill="1" applyBorder="1" applyAlignment="1">
      <alignment horizontal="center" vertical="top"/>
    </xf>
    <xf numFmtId="0" fontId="4" fillId="2" borderId="2" xfId="1" applyFont="1" applyFill="1" applyBorder="1" applyAlignment="1">
      <alignment horizontal="left" vertical="top"/>
    </xf>
    <xf numFmtId="0" fontId="7" fillId="0" borderId="1" xfId="0" applyFont="1" applyBorder="1" applyAlignment="1">
      <alignment horizontal="left" vertical="top"/>
    </xf>
    <xf numFmtId="0" fontId="7" fillId="0" borderId="1" xfId="0" applyNumberFormat="1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/>
    </xf>
    <xf numFmtId="0" fontId="7" fillId="0" borderId="6" xfId="0" applyFont="1" applyBorder="1" applyAlignment="1">
      <alignment horizontal="left" vertical="top"/>
    </xf>
    <xf numFmtId="2" fontId="7" fillId="0" borderId="6" xfId="0" applyNumberFormat="1" applyFont="1" applyBorder="1" applyAlignment="1">
      <alignment horizontal="center" vertical="top"/>
    </xf>
    <xf numFmtId="165" fontId="2" fillId="0" borderId="6" xfId="0" applyNumberFormat="1" applyFont="1" applyBorder="1" applyAlignment="1">
      <alignment horizontal="right" vertical="top"/>
    </xf>
    <xf numFmtId="0" fontId="2" fillId="0" borderId="6" xfId="0" applyFont="1" applyBorder="1"/>
    <xf numFmtId="0" fontId="7" fillId="0" borderId="5" xfId="0" applyFont="1" applyBorder="1" applyAlignment="1">
      <alignment horizontal="left" vertical="top" wrapText="1"/>
    </xf>
    <xf numFmtId="2" fontId="7" fillId="0" borderId="5" xfId="0" applyNumberFormat="1" applyFont="1" applyBorder="1" applyAlignment="1">
      <alignment horizontal="center" vertical="top"/>
    </xf>
    <xf numFmtId="0" fontId="2" fillId="0" borderId="5" xfId="0" applyFont="1" applyBorder="1"/>
    <xf numFmtId="165" fontId="2" fillId="0" borderId="5" xfId="0" applyNumberFormat="1" applyFont="1" applyBorder="1" applyAlignment="1">
      <alignment horizontal="right" vertical="top"/>
    </xf>
    <xf numFmtId="0" fontId="7" fillId="0" borderId="6" xfId="0" applyNumberFormat="1" applyFont="1" applyBorder="1" applyAlignment="1">
      <alignment horizontal="left" vertical="top" wrapText="1"/>
    </xf>
    <xf numFmtId="14" fontId="7" fillId="0" borderId="6" xfId="0" applyNumberFormat="1" applyFont="1" applyBorder="1"/>
    <xf numFmtId="0" fontId="7" fillId="0" borderId="5" xfId="0" applyNumberFormat="1" applyFont="1" applyBorder="1" applyAlignment="1">
      <alignment horizontal="left" vertical="top" wrapText="1"/>
    </xf>
    <xf numFmtId="0" fontId="10" fillId="0" borderId="6" xfId="0" applyFont="1" applyBorder="1" applyAlignment="1">
      <alignment horizontal="left"/>
    </xf>
    <xf numFmtId="0" fontId="10" fillId="0" borderId="1" xfId="0" applyFont="1" applyBorder="1" applyAlignment="1">
      <alignment horizontal="left"/>
    </xf>
    <xf numFmtId="0" fontId="10" fillId="2" borderId="1" xfId="0" applyFont="1" applyFill="1" applyBorder="1" applyAlignment="1">
      <alignment horizontal="left"/>
    </xf>
    <xf numFmtId="0" fontId="11" fillId="2" borderId="1" xfId="2" applyFont="1" applyFill="1" applyBorder="1" applyAlignment="1">
      <alignment horizontal="left" vertical="center" shrinkToFit="1"/>
    </xf>
    <xf numFmtId="0" fontId="11" fillId="2" borderId="1" xfId="2" applyFont="1" applyFill="1" applyBorder="1" applyAlignment="1">
      <alignment vertical="center" shrinkToFit="1"/>
    </xf>
    <xf numFmtId="4" fontId="7" fillId="2" borderId="6" xfId="0" applyNumberFormat="1" applyFont="1" applyFill="1" applyBorder="1" applyAlignment="1">
      <alignment horizontal="left" vertical="top" shrinkToFit="1"/>
    </xf>
    <xf numFmtId="4" fontId="7" fillId="2" borderId="1" xfId="0" applyNumberFormat="1" applyFont="1" applyFill="1" applyBorder="1" applyAlignment="1">
      <alignment horizontal="left" vertical="top" shrinkToFit="1"/>
    </xf>
    <xf numFmtId="0" fontId="2" fillId="0" borderId="0" xfId="0" applyFont="1" applyBorder="1"/>
    <xf numFmtId="0" fontId="2" fillId="0" borderId="0" xfId="0" applyFont="1"/>
    <xf numFmtId="0" fontId="6" fillId="0" borderId="5" xfId="0" applyFont="1" applyBorder="1" applyAlignment="1">
      <alignment vertical="top" wrapText="1"/>
    </xf>
    <xf numFmtId="0" fontId="6" fillId="0" borderId="5" xfId="0" applyFont="1" applyFill="1" applyBorder="1" applyAlignment="1">
      <alignment vertical="top" wrapText="1"/>
    </xf>
    <xf numFmtId="164" fontId="6" fillId="0" borderId="5" xfId="0" applyNumberFormat="1" applyFont="1" applyFill="1" applyBorder="1" applyAlignment="1">
      <alignment vertical="top" wrapText="1"/>
    </xf>
    <xf numFmtId="2" fontId="6" fillId="0" borderId="5" xfId="0" applyNumberFormat="1" applyFont="1" applyFill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12" fillId="0" borderId="0" xfId="0" applyFont="1" applyBorder="1"/>
    <xf numFmtId="0" fontId="2" fillId="2" borderId="0" xfId="0" applyFont="1" applyFill="1" applyBorder="1"/>
    <xf numFmtId="0" fontId="2" fillId="0" borderId="0" xfId="0" applyFont="1" applyBorder="1" applyAlignment="1">
      <alignment vertical="top"/>
    </xf>
    <xf numFmtId="49" fontId="7" fillId="2" borderId="1" xfId="0" applyNumberFormat="1" applyFont="1" applyFill="1" applyBorder="1" applyAlignment="1">
      <alignment vertical="top"/>
    </xf>
    <xf numFmtId="4" fontId="7" fillId="2" borderId="1" xfId="0" applyNumberFormat="1" applyFont="1" applyFill="1" applyBorder="1" applyAlignment="1">
      <alignment horizontal="left" vertical="top"/>
    </xf>
    <xf numFmtId="4" fontId="7" fillId="2" borderId="1" xfId="0" applyNumberFormat="1" applyFont="1" applyFill="1" applyBorder="1" applyAlignment="1">
      <alignment horizontal="center" vertical="top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4" fontId="7" fillId="0" borderId="1" xfId="0" applyNumberFormat="1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 vertical="top"/>
    </xf>
    <xf numFmtId="2" fontId="6" fillId="0" borderId="1" xfId="0" applyNumberFormat="1" applyFont="1" applyBorder="1" applyAlignment="1">
      <alignment horizontal="center" vertical="top"/>
    </xf>
    <xf numFmtId="0" fontId="7" fillId="0" borderId="0" xfId="0" applyFont="1" applyBorder="1"/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center" vertical="top"/>
    </xf>
    <xf numFmtId="2" fontId="7" fillId="0" borderId="0" xfId="0" applyNumberFormat="1" applyFont="1" applyBorder="1" applyAlignment="1">
      <alignment horizontal="center" vertical="top"/>
    </xf>
    <xf numFmtId="4" fontId="7" fillId="0" borderId="0" xfId="0" applyNumberFormat="1" applyFont="1" applyBorder="1" applyAlignment="1">
      <alignment horizontal="center" vertical="top"/>
    </xf>
    <xf numFmtId="0" fontId="7" fillId="2" borderId="1" xfId="0" applyFont="1" applyFill="1" applyBorder="1" applyAlignment="1">
      <alignment horizontal="left"/>
    </xf>
    <xf numFmtId="0" fontId="2" fillId="2" borderId="0" xfId="0" applyFont="1" applyFill="1"/>
    <xf numFmtId="0" fontId="2" fillId="2" borderId="1" xfId="0" applyFont="1" applyFill="1" applyBorder="1"/>
    <xf numFmtId="165" fontId="2" fillId="0" borderId="13" xfId="0" applyNumberFormat="1" applyFont="1" applyBorder="1" applyAlignment="1">
      <alignment horizontal="right" vertical="top"/>
    </xf>
    <xf numFmtId="0" fontId="10" fillId="2" borderId="26" xfId="0" applyFont="1" applyFill="1" applyBorder="1" applyAlignment="1">
      <alignment horizontal="center" vertical="center" textRotation="90"/>
    </xf>
    <xf numFmtId="0" fontId="4" fillId="2" borderId="2" xfId="0" applyFont="1" applyFill="1" applyBorder="1" applyAlignment="1">
      <alignment horizontal="left" vertical="top" wrapText="1"/>
    </xf>
    <xf numFmtId="0" fontId="4" fillId="2" borderId="7" xfId="1" applyFont="1" applyFill="1" applyBorder="1" applyAlignment="1">
      <alignment horizontal="left" vertical="top"/>
    </xf>
    <xf numFmtId="2" fontId="4" fillId="2" borderId="2" xfId="0" applyNumberFormat="1" applyFont="1" applyFill="1" applyBorder="1" applyAlignment="1">
      <alignment horizontal="left" vertical="top"/>
    </xf>
    <xf numFmtId="0" fontId="4" fillId="2" borderId="5" xfId="1" applyFont="1" applyFill="1" applyBorder="1" applyAlignment="1">
      <alignment horizontal="left" vertical="top"/>
    </xf>
    <xf numFmtId="49" fontId="4" fillId="2" borderId="2" xfId="0" applyNumberFormat="1" applyFont="1" applyFill="1" applyBorder="1" applyAlignment="1">
      <alignment vertical="top"/>
    </xf>
    <xf numFmtId="0" fontId="11" fillId="2" borderId="1" xfId="2" applyFont="1" applyFill="1" applyBorder="1" applyAlignment="1">
      <alignment vertical="center"/>
    </xf>
    <xf numFmtId="0" fontId="11" fillId="2" borderId="1" xfId="2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center"/>
    </xf>
    <xf numFmtId="0" fontId="10" fillId="0" borderId="1" xfId="0" applyFont="1" applyBorder="1" applyAlignment="1">
      <alignment horizontal="right"/>
    </xf>
    <xf numFmtId="0" fontId="14" fillId="0" borderId="6" xfId="0" applyNumberFormat="1" applyFont="1" applyBorder="1" applyAlignment="1">
      <alignment horizontal="left" vertical="top" wrapText="1"/>
    </xf>
    <xf numFmtId="0" fontId="14" fillId="0" borderId="13" xfId="0" applyNumberFormat="1" applyFont="1" applyBorder="1" applyAlignment="1">
      <alignment horizontal="left" vertical="top" wrapText="1"/>
    </xf>
    <xf numFmtId="4" fontId="7" fillId="2" borderId="1" xfId="0" applyNumberFormat="1" applyFont="1" applyFill="1" applyBorder="1" applyAlignment="1">
      <alignment horizontal="left" vertical="top" wrapText="1"/>
    </xf>
    <xf numFmtId="0" fontId="7" fillId="2" borderId="2" xfId="0" applyFont="1" applyFill="1" applyBorder="1" applyAlignment="1">
      <alignment vertical="top" wrapText="1"/>
    </xf>
    <xf numFmtId="0" fontId="7" fillId="2" borderId="1" xfId="0" applyFont="1" applyFill="1" applyBorder="1" applyAlignment="1">
      <alignment horizontal="left" vertical="top" wrapText="1"/>
    </xf>
    <xf numFmtId="0" fontId="7" fillId="2" borderId="6" xfId="0" applyNumberFormat="1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left" vertical="top"/>
    </xf>
    <xf numFmtId="0" fontId="7" fillId="0" borderId="1" xfId="0" applyFont="1" applyBorder="1" applyAlignment="1">
      <alignment wrapText="1"/>
    </xf>
    <xf numFmtId="4" fontId="7" fillId="2" borderId="1" xfId="0" applyNumberFormat="1" applyFont="1" applyFill="1" applyBorder="1" applyAlignment="1">
      <alignment horizontal="center" vertical="center" wrapText="1"/>
    </xf>
    <xf numFmtId="4" fontId="14" fillId="2" borderId="6" xfId="0" applyNumberFormat="1" applyFont="1" applyFill="1" applyBorder="1" applyAlignment="1">
      <alignment horizontal="center" vertical="center" wrapText="1"/>
    </xf>
    <xf numFmtId="4" fontId="7" fillId="2" borderId="6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top" wrapText="1"/>
    </xf>
    <xf numFmtId="0" fontId="7" fillId="2" borderId="1" xfId="0" applyFont="1" applyFill="1" applyBorder="1" applyAlignment="1">
      <alignment vertical="center"/>
    </xf>
    <xf numFmtId="2" fontId="7" fillId="2" borderId="1" xfId="0" applyNumberFormat="1" applyFont="1" applyFill="1" applyBorder="1" applyAlignment="1">
      <alignment horizontal="center" vertical="top"/>
    </xf>
    <xf numFmtId="165" fontId="2" fillId="2" borderId="1" xfId="0" applyNumberFormat="1" applyFont="1" applyFill="1" applyBorder="1" applyAlignment="1">
      <alignment horizontal="right" vertical="top"/>
    </xf>
    <xf numFmtId="0" fontId="10" fillId="0" borderId="1" xfId="0" applyFont="1" applyBorder="1" applyAlignment="1">
      <alignment horizontal="right"/>
    </xf>
    <xf numFmtId="0" fontId="7" fillId="0" borderId="1" xfId="0" applyFont="1" applyBorder="1" applyAlignment="1">
      <alignment horizontal="justify" vertical="center" wrapText="1"/>
    </xf>
    <xf numFmtId="49" fontId="7" fillId="2" borderId="6" xfId="0" applyNumberFormat="1" applyFont="1" applyFill="1" applyBorder="1" applyAlignment="1">
      <alignment horizontal="left" vertical="top" wrapText="1"/>
    </xf>
    <xf numFmtId="14" fontId="7" fillId="0" borderId="0" xfId="0" applyNumberFormat="1" applyFont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top" wrapText="1"/>
    </xf>
    <xf numFmtId="4" fontId="7" fillId="2" borderId="1" xfId="0" applyNumberFormat="1" applyFont="1" applyFill="1" applyBorder="1" applyAlignment="1">
      <alignment vertical="top"/>
    </xf>
    <xf numFmtId="0" fontId="7" fillId="0" borderId="1" xfId="0" applyNumberFormat="1" applyFont="1" applyBorder="1" applyAlignment="1">
      <alignment vertical="top" wrapText="1"/>
    </xf>
    <xf numFmtId="4" fontId="7" fillId="2" borderId="6" xfId="0" applyNumberFormat="1" applyFont="1" applyFill="1" applyBorder="1" applyAlignment="1">
      <alignment vertical="top"/>
    </xf>
    <xf numFmtId="4" fontId="7" fillId="2" borderId="13" xfId="0" applyNumberFormat="1" applyFont="1" applyFill="1" applyBorder="1" applyAlignment="1">
      <alignment horizontal="center" vertical="top"/>
    </xf>
    <xf numFmtId="0" fontId="7" fillId="0" borderId="6" xfId="0" applyFont="1" applyBorder="1" applyAlignment="1">
      <alignment horizontal="center" vertical="top" wrapText="1"/>
    </xf>
    <xf numFmtId="0" fontId="7" fillId="0" borderId="6" xfId="0" applyFont="1" applyBorder="1" applyAlignment="1">
      <alignment vertical="top" wrapText="1"/>
    </xf>
    <xf numFmtId="0" fontId="7" fillId="0" borderId="1" xfId="0" applyFont="1" applyBorder="1" applyAlignment="1">
      <alignment horizontal="justify" vertical="top" wrapText="1"/>
    </xf>
    <xf numFmtId="0" fontId="7" fillId="2" borderId="1" xfId="0" applyNumberFormat="1" applyFont="1" applyFill="1" applyBorder="1" applyAlignment="1">
      <alignment vertical="top" wrapText="1"/>
    </xf>
    <xf numFmtId="0" fontId="6" fillId="2" borderId="23" xfId="0" applyFont="1" applyFill="1" applyBorder="1" applyAlignment="1">
      <alignment wrapText="1"/>
    </xf>
    <xf numFmtId="0" fontId="7" fillId="0" borderId="6" xfId="0" applyFont="1" applyBorder="1" applyAlignment="1">
      <alignment horizontal="justify" vertical="center" wrapText="1"/>
    </xf>
    <xf numFmtId="2" fontId="7" fillId="0" borderId="6" xfId="0" applyNumberFormat="1" applyFont="1" applyBorder="1" applyAlignment="1">
      <alignment horizontal="center"/>
    </xf>
    <xf numFmtId="0" fontId="4" fillId="2" borderId="1" xfId="0" applyNumberFormat="1" applyFont="1" applyFill="1" applyBorder="1" applyAlignment="1">
      <alignment vertical="top" wrapText="1"/>
    </xf>
    <xf numFmtId="164" fontId="4" fillId="2" borderId="1" xfId="0" applyNumberFormat="1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left" vertical="top"/>
    </xf>
    <xf numFmtId="164" fontId="4" fillId="2" borderId="1" xfId="0" applyNumberFormat="1" applyFont="1" applyFill="1" applyBorder="1" applyAlignment="1">
      <alignment horizontal="center" vertical="top"/>
    </xf>
    <xf numFmtId="14" fontId="4" fillId="2" borderId="1" xfId="0" applyNumberFormat="1" applyFont="1" applyFill="1" applyBorder="1" applyAlignment="1">
      <alignment horizontal="center" vertical="top"/>
    </xf>
    <xf numFmtId="14" fontId="4" fillId="2" borderId="1" xfId="0" applyNumberFormat="1" applyFont="1" applyFill="1" applyBorder="1" applyAlignment="1">
      <alignment horizontal="left" vertical="top"/>
    </xf>
    <xf numFmtId="49" fontId="4" fillId="2" borderId="2" xfId="0" applyNumberFormat="1" applyFont="1" applyFill="1" applyBorder="1" applyAlignment="1">
      <alignment horizontal="left" vertical="top" wrapText="1"/>
    </xf>
    <xf numFmtId="14" fontId="4" fillId="2" borderId="1" xfId="0" applyNumberFormat="1" applyFont="1" applyFill="1" applyBorder="1" applyAlignment="1">
      <alignment horizontal="left" vertical="top" wrapText="1"/>
    </xf>
    <xf numFmtId="0" fontId="7" fillId="0" borderId="6" xfId="0" applyFont="1" applyBorder="1"/>
    <xf numFmtId="165" fontId="7" fillId="0" borderId="5" xfId="0" applyNumberFormat="1" applyFont="1" applyBorder="1" applyAlignment="1">
      <alignment horizontal="right" vertical="top"/>
    </xf>
    <xf numFmtId="0" fontId="7" fillId="0" borderId="5" xfId="0" applyFont="1" applyBorder="1"/>
    <xf numFmtId="0" fontId="5" fillId="2" borderId="1" xfId="0" applyFont="1" applyFill="1" applyBorder="1" applyAlignment="1">
      <alignment horizontal="center" vertical="top"/>
    </xf>
    <xf numFmtId="0" fontId="5" fillId="2" borderId="3" xfId="0" applyFont="1" applyFill="1" applyBorder="1" applyAlignment="1">
      <alignment horizontal="center" vertical="top"/>
    </xf>
    <xf numFmtId="0" fontId="4" fillId="2" borderId="3" xfId="0" applyFont="1" applyFill="1" applyBorder="1" applyAlignment="1">
      <alignment horizontal="center" vertical="top"/>
    </xf>
    <xf numFmtId="0" fontId="4" fillId="2" borderId="4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top"/>
    </xf>
    <xf numFmtId="0" fontId="5" fillId="2" borderId="3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top" wrapText="1"/>
    </xf>
    <xf numFmtId="0" fontId="4" fillId="2" borderId="0" xfId="0" applyFont="1" applyFill="1" applyAlignment="1">
      <alignment wrapText="1"/>
    </xf>
    <xf numFmtId="14" fontId="4" fillId="2" borderId="0" xfId="0" applyNumberFormat="1" applyFont="1" applyFill="1" applyAlignment="1"/>
    <xf numFmtId="0" fontId="4" fillId="2" borderId="0" xfId="0" applyFont="1" applyFill="1" applyAlignment="1">
      <alignment horizontal="center" vertical="center"/>
    </xf>
    <xf numFmtId="14" fontId="0" fillId="2" borderId="0" xfId="0" applyNumberFormat="1" applyFont="1" applyFill="1"/>
    <xf numFmtId="0" fontId="4" fillId="2" borderId="0" xfId="0" applyFont="1" applyFill="1"/>
    <xf numFmtId="4" fontId="4" fillId="2" borderId="10" xfId="0" applyNumberFormat="1" applyFont="1" applyFill="1" applyBorder="1" applyAlignment="1">
      <alignment horizontal="center" vertical="top"/>
    </xf>
    <xf numFmtId="0" fontId="4" fillId="2" borderId="2" xfId="0" applyFont="1" applyFill="1" applyBorder="1" applyAlignment="1">
      <alignment vertical="top" wrapText="1"/>
    </xf>
    <xf numFmtId="0" fontId="4" fillId="2" borderId="3" xfId="0" applyFont="1" applyFill="1" applyBorder="1" applyAlignment="1">
      <alignment vertical="center" wrapText="1"/>
    </xf>
    <xf numFmtId="14" fontId="4" fillId="2" borderId="1" xfId="0" applyNumberFormat="1" applyFont="1" applyFill="1" applyBorder="1" applyAlignment="1">
      <alignment horizontal="center" vertical="top" wrapText="1"/>
    </xf>
    <xf numFmtId="14" fontId="0" fillId="2" borderId="0" xfId="0" applyNumberFormat="1" applyFont="1" applyFill="1" applyAlignment="1"/>
    <xf numFmtId="14" fontId="4" fillId="2" borderId="0" xfId="0" applyNumberFormat="1" applyFont="1" applyFill="1" applyAlignment="1">
      <alignment horizontal="center" vertical="center" wrapText="1"/>
    </xf>
    <xf numFmtId="14" fontId="4" fillId="2" borderId="0" xfId="0" applyNumberFormat="1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left" wrapText="1"/>
    </xf>
    <xf numFmtId="4" fontId="4" fillId="2" borderId="14" xfId="0" applyNumberFormat="1" applyFont="1" applyFill="1" applyBorder="1" applyAlignment="1">
      <alignment horizontal="center" vertical="top"/>
    </xf>
    <xf numFmtId="0" fontId="4" fillId="2" borderId="0" xfId="0" applyFont="1" applyFill="1" applyAlignment="1">
      <alignment vertical="top" wrapText="1"/>
    </xf>
    <xf numFmtId="4" fontId="4" fillId="2" borderId="12" xfId="0" applyNumberFormat="1" applyFont="1" applyFill="1" applyBorder="1" applyAlignment="1">
      <alignment horizontal="center" vertical="top"/>
    </xf>
    <xf numFmtId="0" fontId="4" fillId="2" borderId="0" xfId="0" applyFont="1" applyFill="1" applyAlignment="1">
      <alignment horizontal="center" vertical="top" wrapText="1"/>
    </xf>
    <xf numFmtId="4" fontId="4" fillId="2" borderId="5" xfId="0" applyNumberFormat="1" applyFont="1" applyFill="1" applyBorder="1" applyAlignment="1">
      <alignment vertical="top"/>
    </xf>
    <xf numFmtId="4" fontId="4" fillId="2" borderId="11" xfId="0" applyNumberFormat="1" applyFont="1" applyFill="1" applyBorder="1" applyAlignment="1">
      <alignment horizontal="center" vertical="top"/>
    </xf>
    <xf numFmtId="0" fontId="4" fillId="2" borderId="0" xfId="0" applyFont="1" applyFill="1" applyAlignment="1">
      <alignment horizontal="left" vertical="top"/>
    </xf>
    <xf numFmtId="0" fontId="4" fillId="2" borderId="0" xfId="0" applyFont="1" applyFill="1" applyAlignment="1">
      <alignment horizontal="left" vertical="top" wrapText="1"/>
    </xf>
    <xf numFmtId="0" fontId="4" fillId="2" borderId="7" xfId="0" applyFont="1" applyFill="1" applyBorder="1" applyAlignment="1">
      <alignment horizontal="left" vertical="top" wrapText="1"/>
    </xf>
    <xf numFmtId="14" fontId="4" fillId="2" borderId="0" xfId="0" applyNumberFormat="1" applyFont="1" applyFill="1" applyAlignment="1">
      <alignment horizontal="left" vertical="top"/>
    </xf>
    <xf numFmtId="0" fontId="4" fillId="2" borderId="1" xfId="0" applyFont="1" applyFill="1" applyBorder="1" applyAlignment="1">
      <alignment horizontal="left" vertical="center" wrapText="1" indent="3"/>
    </xf>
    <xf numFmtId="0" fontId="4" fillId="2" borderId="4" xfId="0" applyFont="1" applyFill="1" applyBorder="1" applyAlignment="1">
      <alignment horizontal="left" vertical="top" wrapText="1"/>
    </xf>
    <xf numFmtId="0" fontId="4" fillId="2" borderId="5" xfId="0" applyFont="1" applyFill="1" applyBorder="1" applyAlignment="1">
      <alignment horizontal="left" vertical="center" wrapText="1" indent="3"/>
    </xf>
    <xf numFmtId="0" fontId="4" fillId="2" borderId="0" xfId="0" applyFont="1" applyFill="1" applyBorder="1" applyAlignment="1">
      <alignment vertical="top" wrapText="1"/>
    </xf>
    <xf numFmtId="0" fontId="4" fillId="2" borderId="0" xfId="0" applyFont="1" applyFill="1" applyBorder="1" applyAlignment="1">
      <alignment vertical="center"/>
    </xf>
    <xf numFmtId="0" fontId="4" fillId="2" borderId="4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left" vertical="top" wrapText="1"/>
    </xf>
    <xf numFmtId="0" fontId="4" fillId="2" borderId="1" xfId="0" applyNumberFormat="1" applyFont="1" applyFill="1" applyBorder="1" applyAlignment="1">
      <alignment horizontal="center" vertical="top"/>
    </xf>
    <xf numFmtId="2" fontId="4" fillId="2" borderId="1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 horizontal="left" vertical="top"/>
    </xf>
    <xf numFmtId="49" fontId="4" fillId="2" borderId="0" xfId="0" applyNumberFormat="1" applyFont="1" applyFill="1" applyBorder="1" applyAlignment="1">
      <alignment vertical="top"/>
    </xf>
    <xf numFmtId="164" fontId="4" fillId="2" borderId="0" xfId="0" applyNumberFormat="1" applyFont="1" applyFill="1" applyBorder="1" applyAlignment="1">
      <alignment horizontal="center" vertical="center"/>
    </xf>
    <xf numFmtId="164" fontId="4" fillId="2" borderId="0" xfId="0" applyNumberFormat="1" applyFont="1" applyFill="1" applyBorder="1" applyAlignment="1">
      <alignment horizontal="left" vertical="top"/>
    </xf>
    <xf numFmtId="164" fontId="4" fillId="2" borderId="0" xfId="0" applyNumberFormat="1" applyFont="1" applyFill="1" applyBorder="1" applyAlignment="1">
      <alignment horizontal="center" vertical="top"/>
    </xf>
    <xf numFmtId="49" fontId="4" fillId="2" borderId="0" xfId="0" applyNumberFormat="1" applyFont="1" applyFill="1" applyBorder="1" applyAlignment="1">
      <alignment horizontal="center" vertical="top"/>
    </xf>
    <xf numFmtId="49" fontId="4" fillId="2" borderId="0" xfId="0" applyNumberFormat="1" applyFont="1" applyFill="1" applyBorder="1" applyAlignment="1">
      <alignment horizontal="center" vertical="center" wrapText="1"/>
    </xf>
    <xf numFmtId="49" fontId="4" fillId="2" borderId="0" xfId="0" applyNumberFormat="1" applyFont="1" applyFill="1" applyBorder="1" applyAlignment="1">
      <alignment horizontal="left" vertical="top" wrapText="1"/>
    </xf>
    <xf numFmtId="49" fontId="4" fillId="2" borderId="0" xfId="0" applyNumberFormat="1" applyFont="1" applyFill="1" applyBorder="1" applyAlignment="1">
      <alignment horizontal="left" vertical="top"/>
    </xf>
    <xf numFmtId="0" fontId="0" fillId="2" borderId="0" xfId="0" applyFont="1" applyFill="1" applyBorder="1" applyAlignment="1"/>
    <xf numFmtId="0" fontId="5" fillId="2" borderId="1" xfId="0" applyFont="1" applyFill="1" applyBorder="1" applyAlignment="1">
      <alignment horizontal="center" wrapText="1"/>
    </xf>
    <xf numFmtId="0" fontId="4" fillId="2" borderId="0" xfId="0" applyFont="1" applyFill="1" applyBorder="1" applyAlignment="1">
      <alignment horizontal="center" vertical="center" wrapText="1"/>
    </xf>
    <xf numFmtId="4" fontId="5" fillId="2" borderId="0" xfId="0" applyNumberFormat="1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2" fontId="4" fillId="2" borderId="0" xfId="0" applyNumberFormat="1" applyFont="1" applyFill="1" applyAlignment="1">
      <alignment wrapText="1"/>
    </xf>
    <xf numFmtId="0" fontId="16" fillId="2" borderId="1" xfId="1" applyFont="1" applyFill="1" applyBorder="1"/>
    <xf numFmtId="14" fontId="4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vertical="top" wrapText="1"/>
    </xf>
    <xf numFmtId="0" fontId="7" fillId="2" borderId="6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top" wrapText="1"/>
    </xf>
    <xf numFmtId="0" fontId="6" fillId="0" borderId="6" xfId="0" applyNumberFormat="1" applyFont="1" applyBorder="1" applyAlignment="1">
      <alignment horizontal="left" textRotation="90" wrapText="1"/>
    </xf>
    <xf numFmtId="0" fontId="5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 wrapText="1"/>
    </xf>
    <xf numFmtId="0" fontId="4" fillId="0" borderId="0" xfId="0" applyFont="1" applyAlignment="1">
      <alignment vertical="top" wrapText="1"/>
    </xf>
    <xf numFmtId="0" fontId="17" fillId="0" borderId="0" xfId="0" applyFont="1" applyAlignment="1">
      <alignment wrapText="1"/>
    </xf>
    <xf numFmtId="0" fontId="17" fillId="0" borderId="1" xfId="0" applyFont="1" applyBorder="1" applyAlignment="1">
      <alignment wrapText="1"/>
    </xf>
    <xf numFmtId="0" fontId="18" fillId="0" borderId="0" xfId="0" applyFont="1" applyAlignment="1">
      <alignment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vertical="top" wrapText="1"/>
    </xf>
    <xf numFmtId="0" fontId="17" fillId="0" borderId="0" xfId="0" applyFont="1" applyAlignment="1">
      <alignment vertical="top" wrapText="1"/>
    </xf>
    <xf numFmtId="0" fontId="17" fillId="0" borderId="1" xfId="0" applyFont="1" applyBorder="1" applyAlignment="1">
      <alignment vertical="top" wrapText="1"/>
    </xf>
    <xf numFmtId="0" fontId="18" fillId="0" borderId="1" xfId="0" applyFont="1" applyBorder="1" applyAlignment="1">
      <alignment vertical="top" wrapText="1"/>
    </xf>
    <xf numFmtId="2" fontId="4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left" vertical="top"/>
    </xf>
    <xf numFmtId="2" fontId="4" fillId="0" borderId="1" xfId="0" applyNumberFormat="1" applyFont="1" applyBorder="1" applyAlignment="1">
      <alignment horizontal="center" vertical="top"/>
    </xf>
    <xf numFmtId="0" fontId="7" fillId="0" borderId="0" xfId="0" applyFont="1" applyAlignment="1">
      <alignment vertical="top"/>
    </xf>
    <xf numFmtId="0" fontId="19" fillId="0" borderId="1" xfId="0" applyFont="1" applyBorder="1" applyAlignment="1">
      <alignment vertical="top" wrapText="1"/>
    </xf>
    <xf numFmtId="4" fontId="5" fillId="5" borderId="1" xfId="0" applyNumberFormat="1" applyFont="1" applyFill="1" applyBorder="1" applyAlignment="1">
      <alignment horizontal="center" vertical="center"/>
    </xf>
    <xf numFmtId="4" fontId="5" fillId="5" borderId="3" xfId="0" applyNumberFormat="1" applyFont="1" applyFill="1" applyBorder="1" applyAlignment="1">
      <alignment horizontal="left" vertical="top"/>
    </xf>
    <xf numFmtId="4" fontId="5" fillId="5" borderId="1" xfId="0" applyNumberFormat="1" applyFont="1" applyFill="1" applyBorder="1" applyAlignment="1">
      <alignment horizontal="center" vertical="top"/>
    </xf>
    <xf numFmtId="49" fontId="5" fillId="5" borderId="3" xfId="0" applyNumberFormat="1" applyFont="1" applyFill="1" applyBorder="1" applyAlignment="1">
      <alignment horizontal="center" vertical="top"/>
    </xf>
    <xf numFmtId="49" fontId="5" fillId="5" borderId="3" xfId="0" applyNumberFormat="1" applyFont="1" applyFill="1" applyBorder="1" applyAlignment="1">
      <alignment horizontal="center" vertical="center" wrapText="1"/>
    </xf>
    <xf numFmtId="49" fontId="5" fillId="5" borderId="3" xfId="0" applyNumberFormat="1" applyFont="1" applyFill="1" applyBorder="1" applyAlignment="1">
      <alignment horizontal="left" vertical="top" wrapText="1"/>
    </xf>
    <xf numFmtId="49" fontId="5" fillId="5" borderId="3" xfId="0" applyNumberFormat="1" applyFont="1" applyFill="1" applyBorder="1" applyAlignment="1">
      <alignment vertical="top"/>
    </xf>
    <xf numFmtId="0" fontId="4" fillId="5" borderId="3" xfId="0" applyFont="1" applyFill="1" applyBorder="1" applyAlignment="1">
      <alignment horizontal="left" vertical="top" wrapText="1"/>
    </xf>
    <xf numFmtId="0" fontId="4" fillId="5" borderId="4" xfId="0" applyFont="1" applyFill="1" applyBorder="1" applyAlignment="1">
      <alignment vertical="top" wrapText="1"/>
    </xf>
    <xf numFmtId="4" fontId="4" fillId="5" borderId="1" xfId="0" applyNumberFormat="1" applyFont="1" applyFill="1" applyBorder="1" applyAlignment="1">
      <alignment horizontal="center" vertical="center"/>
    </xf>
    <xf numFmtId="4" fontId="4" fillId="5" borderId="1" xfId="0" applyNumberFormat="1" applyFont="1" applyFill="1" applyBorder="1" applyAlignment="1">
      <alignment horizontal="left" vertical="top"/>
    </xf>
    <xf numFmtId="4" fontId="4" fillId="5" borderId="1" xfId="0" applyNumberFormat="1" applyFont="1" applyFill="1" applyBorder="1" applyAlignment="1">
      <alignment horizontal="center" vertical="top"/>
    </xf>
    <xf numFmtId="49" fontId="4" fillId="5" borderId="1" xfId="0" applyNumberFormat="1" applyFont="1" applyFill="1" applyBorder="1" applyAlignment="1">
      <alignment horizontal="center" vertical="top"/>
    </xf>
    <xf numFmtId="49" fontId="4" fillId="5" borderId="1" xfId="0" applyNumberFormat="1" applyFont="1" applyFill="1" applyBorder="1" applyAlignment="1">
      <alignment horizontal="center" vertical="center" wrapText="1"/>
    </xf>
    <xf numFmtId="49" fontId="4" fillId="5" borderId="1" xfId="0" applyNumberFormat="1" applyFont="1" applyFill="1" applyBorder="1" applyAlignment="1">
      <alignment horizontal="left" vertical="top" wrapText="1"/>
    </xf>
    <xf numFmtId="49" fontId="4" fillId="5" borderId="1" xfId="0" applyNumberFormat="1" applyFont="1" applyFill="1" applyBorder="1" applyAlignment="1">
      <alignment vertical="top"/>
    </xf>
    <xf numFmtId="49" fontId="4" fillId="5" borderId="1" xfId="0" applyNumberFormat="1" applyFont="1" applyFill="1" applyBorder="1" applyAlignment="1">
      <alignment horizontal="left" vertical="top"/>
    </xf>
    <xf numFmtId="0" fontId="4" fillId="5" borderId="1" xfId="0" applyFont="1" applyFill="1" applyBorder="1" applyAlignment="1">
      <alignment vertical="top"/>
    </xf>
    <xf numFmtId="0" fontId="5" fillId="5" borderId="2" xfId="0" applyFont="1" applyFill="1" applyBorder="1" applyAlignment="1">
      <alignment horizontal="right" vertical="top"/>
    </xf>
    <xf numFmtId="2" fontId="4" fillId="5" borderId="1" xfId="0" applyNumberFormat="1" applyFont="1" applyFill="1" applyBorder="1" applyAlignment="1">
      <alignment vertical="top"/>
    </xf>
    <xf numFmtId="0" fontId="4" fillId="5" borderId="3" xfId="0" applyFont="1" applyFill="1" applyBorder="1" applyAlignment="1">
      <alignment vertical="top"/>
    </xf>
    <xf numFmtId="2" fontId="5" fillId="5" borderId="1" xfId="0" applyNumberFormat="1" applyFont="1" applyFill="1" applyBorder="1" applyAlignment="1">
      <alignment horizontal="center" vertical="top"/>
    </xf>
    <xf numFmtId="0" fontId="4" fillId="5" borderId="3" xfId="0" applyFont="1" applyFill="1" applyBorder="1" applyAlignment="1">
      <alignment horizontal="center" vertical="top"/>
    </xf>
    <xf numFmtId="0" fontId="4" fillId="5" borderId="15" xfId="0" applyFont="1" applyFill="1" applyBorder="1" applyAlignment="1">
      <alignment horizontal="center" vertical="top"/>
    </xf>
    <xf numFmtId="0" fontId="4" fillId="5" borderId="4" xfId="0" applyFont="1" applyFill="1" applyBorder="1" applyAlignment="1">
      <alignment horizontal="center" vertical="top"/>
    </xf>
    <xf numFmtId="0" fontId="4" fillId="5" borderId="1" xfId="0" applyFont="1" applyFill="1" applyBorder="1" applyAlignment="1">
      <alignment horizontal="center" vertical="top"/>
    </xf>
    <xf numFmtId="2" fontId="20" fillId="2" borderId="1" xfId="0" applyNumberFormat="1" applyFont="1" applyFill="1" applyBorder="1" applyAlignment="1">
      <alignment horizontal="center" vertical="top"/>
    </xf>
    <xf numFmtId="2" fontId="7" fillId="0" borderId="1" xfId="0" applyNumberFormat="1" applyFont="1" applyBorder="1" applyAlignment="1">
      <alignment horizontal="center"/>
    </xf>
    <xf numFmtId="0" fontId="6" fillId="5" borderId="1" xfId="0" applyNumberFormat="1" applyFont="1" applyFill="1" applyBorder="1" applyAlignment="1">
      <alignment vertical="top" wrapText="1"/>
    </xf>
    <xf numFmtId="4" fontId="6" fillId="5" borderId="1" xfId="0" applyNumberFormat="1" applyFont="1" applyFill="1" applyBorder="1" applyAlignment="1">
      <alignment horizontal="center" vertical="top"/>
    </xf>
    <xf numFmtId="0" fontId="6" fillId="5" borderId="1" xfId="0" applyFont="1" applyFill="1" applyBorder="1" applyAlignment="1">
      <alignment horizontal="center" vertical="top" wrapText="1"/>
    </xf>
    <xf numFmtId="0" fontId="6" fillId="5" borderId="1" xfId="0" applyFont="1" applyFill="1" applyBorder="1" applyAlignment="1">
      <alignment vertical="top" wrapText="1"/>
    </xf>
    <xf numFmtId="0" fontId="6" fillId="5" borderId="1" xfId="0" applyNumberFormat="1" applyFont="1" applyFill="1" applyBorder="1" applyAlignment="1">
      <alignment horizontal="left" vertical="top" wrapText="1"/>
    </xf>
    <xf numFmtId="165" fontId="6" fillId="5" borderId="1" xfId="0" applyNumberFormat="1" applyFont="1" applyFill="1" applyBorder="1" applyAlignment="1">
      <alignment horizontal="right" vertical="top"/>
    </xf>
    <xf numFmtId="0" fontId="6" fillId="5" borderId="1" xfId="0" applyFont="1" applyFill="1" applyBorder="1"/>
    <xf numFmtId="4" fontId="10" fillId="0" borderId="1" xfId="0" applyNumberFormat="1" applyFont="1" applyBorder="1"/>
    <xf numFmtId="2" fontId="22" fillId="0" borderId="1" xfId="0" applyNumberFormat="1" applyFont="1" applyBorder="1" applyAlignment="1">
      <alignment horizontal="center" vertical="top"/>
    </xf>
    <xf numFmtId="0" fontId="22" fillId="0" borderId="1" xfId="0" applyFont="1" applyBorder="1" applyAlignment="1">
      <alignment horizontal="left" vertical="top"/>
    </xf>
    <xf numFmtId="0" fontId="17" fillId="0" borderId="1" xfId="0" applyFont="1" applyBorder="1" applyAlignment="1">
      <alignment horizontal="left" vertical="top" wrapText="1"/>
    </xf>
    <xf numFmtId="0" fontId="22" fillId="0" borderId="1" xfId="0" applyFont="1" applyBorder="1" applyAlignment="1">
      <alignment horizontal="left" vertical="top" wrapText="1"/>
    </xf>
    <xf numFmtId="0" fontId="22" fillId="0" borderId="1" xfId="0" applyFont="1" applyBorder="1" applyAlignment="1">
      <alignment vertical="top" wrapText="1"/>
    </xf>
    <xf numFmtId="0" fontId="4" fillId="2" borderId="2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center" vertical="top"/>
    </xf>
    <xf numFmtId="0" fontId="7" fillId="2" borderId="1" xfId="0" applyNumberFormat="1" applyFont="1" applyFill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center" vertical="top" wrapText="1"/>
    </xf>
    <xf numFmtId="0" fontId="7" fillId="0" borderId="1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vertical="top"/>
    </xf>
    <xf numFmtId="49" fontId="4" fillId="0" borderId="1" xfId="0" applyNumberFormat="1" applyFont="1" applyFill="1" applyBorder="1" applyAlignment="1">
      <alignment horizontal="center" vertical="top"/>
    </xf>
    <xf numFmtId="49" fontId="4" fillId="0" borderId="1" xfId="0" applyNumberFormat="1" applyFont="1" applyFill="1" applyBorder="1" applyAlignment="1">
      <alignment horizontal="left"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center"/>
    </xf>
    <xf numFmtId="0" fontId="23" fillId="0" borderId="0" xfId="0" applyFont="1" applyAlignment="1">
      <alignment wrapText="1"/>
    </xf>
    <xf numFmtId="2" fontId="17" fillId="0" borderId="0" xfId="0" applyNumberFormat="1" applyFont="1" applyAlignment="1">
      <alignment horizontal="center" vertical="top"/>
    </xf>
    <xf numFmtId="2" fontId="17" fillId="0" borderId="1" xfId="0" applyNumberFormat="1" applyFont="1" applyBorder="1" applyAlignment="1">
      <alignment horizontal="center" vertical="top"/>
    </xf>
    <xf numFmtId="0" fontId="17" fillId="0" borderId="1" xfId="0" applyFont="1" applyBorder="1" applyAlignment="1">
      <alignment vertical="top"/>
    </xf>
    <xf numFmtId="2" fontId="7" fillId="2" borderId="6" xfId="0" applyNumberFormat="1" applyFont="1" applyFill="1" applyBorder="1" applyAlignment="1">
      <alignment horizontal="center" vertical="top"/>
    </xf>
    <xf numFmtId="2" fontId="9" fillId="2" borderId="1" xfId="3" applyNumberFormat="1" applyFont="1" applyFill="1" applyBorder="1" applyAlignment="1">
      <alignment horizontal="center" vertical="top"/>
    </xf>
    <xf numFmtId="2" fontId="7" fillId="2" borderId="5" xfId="0" applyNumberFormat="1" applyFont="1" applyFill="1" applyBorder="1" applyAlignment="1">
      <alignment horizontal="center" vertical="top"/>
    </xf>
    <xf numFmtId="4" fontId="7" fillId="2" borderId="6" xfId="0" applyNumberFormat="1" applyFont="1" applyFill="1" applyBorder="1" applyAlignment="1">
      <alignment horizontal="center" vertical="center"/>
    </xf>
    <xf numFmtId="4" fontId="7" fillId="2" borderId="1" xfId="0" applyNumberFormat="1" applyFont="1" applyFill="1" applyBorder="1" applyAlignment="1">
      <alignment horizontal="center" vertical="center"/>
    </xf>
    <xf numFmtId="4" fontId="7" fillId="2" borderId="6" xfId="0" applyNumberFormat="1" applyFont="1" applyFill="1" applyBorder="1" applyAlignment="1">
      <alignment horizontal="center" vertical="top"/>
    </xf>
    <xf numFmtId="4" fontId="7" fillId="2" borderId="10" xfId="0" applyNumberFormat="1" applyFont="1" applyFill="1" applyBorder="1" applyAlignment="1">
      <alignment horizontal="center" vertical="top"/>
    </xf>
    <xf numFmtId="4" fontId="7" fillId="2" borderId="5" xfId="0" applyNumberFormat="1" applyFont="1" applyFill="1" applyBorder="1" applyAlignment="1">
      <alignment horizontal="center" vertical="top"/>
    </xf>
    <xf numFmtId="0" fontId="10" fillId="2" borderId="6" xfId="0" applyFont="1" applyFill="1" applyBorder="1" applyAlignment="1">
      <alignment horizontal="left"/>
    </xf>
    <xf numFmtId="2" fontId="7" fillId="2" borderId="6" xfId="0" applyNumberFormat="1" applyFont="1" applyFill="1" applyBorder="1" applyAlignment="1">
      <alignment horizontal="center" vertical="center" shrinkToFit="1"/>
    </xf>
    <xf numFmtId="2" fontId="7" fillId="2" borderId="1" xfId="0" applyNumberFormat="1" applyFont="1" applyFill="1" applyBorder="1" applyAlignment="1">
      <alignment horizontal="center" vertical="center" shrinkToFit="1"/>
    </xf>
    <xf numFmtId="2" fontId="11" fillId="2" borderId="1" xfId="2" applyNumberFormat="1" applyFont="1" applyFill="1" applyBorder="1" applyAlignment="1">
      <alignment horizontal="center" vertical="center" shrinkToFit="1"/>
    </xf>
    <xf numFmtId="4" fontId="11" fillId="2" borderId="1" xfId="2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vertical="center"/>
    </xf>
    <xf numFmtId="4" fontId="11" fillId="2" borderId="1" xfId="0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vertical="center" wrapText="1"/>
    </xf>
    <xf numFmtId="0" fontId="13" fillId="2" borderId="1" xfId="0" applyFont="1" applyFill="1" applyBorder="1" applyAlignment="1">
      <alignment vertical="center" wrapText="1"/>
    </xf>
    <xf numFmtId="0" fontId="7" fillId="2" borderId="1" xfId="0" applyFont="1" applyFill="1" applyBorder="1"/>
    <xf numFmtId="0" fontId="7" fillId="2" borderId="1" xfId="0" applyFont="1" applyFill="1" applyBorder="1" applyAlignment="1">
      <alignment horizontal="left" vertical="top" wrapText="1"/>
    </xf>
    <xf numFmtId="0" fontId="7" fillId="2" borderId="6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left" vertical="center" wrapText="1"/>
    </xf>
    <xf numFmtId="49" fontId="7" fillId="2" borderId="1" xfId="0" applyNumberFormat="1" applyFont="1" applyFill="1" applyBorder="1" applyAlignment="1">
      <alignment horizontal="left" vertical="top"/>
    </xf>
    <xf numFmtId="4" fontId="7" fillId="2" borderId="5" xfId="0" applyNumberFormat="1" applyFont="1" applyFill="1" applyBorder="1" applyAlignment="1">
      <alignment horizontal="center" vertical="center"/>
    </xf>
    <xf numFmtId="4" fontId="13" fillId="2" borderId="1" xfId="0" applyNumberFormat="1" applyFont="1" applyFill="1" applyBorder="1" applyAlignment="1">
      <alignment horizontal="center" vertical="center"/>
    </xf>
    <xf numFmtId="0" fontId="7" fillId="2" borderId="5" xfId="0" applyFont="1" applyFill="1" applyBorder="1" applyAlignment="1">
      <alignment vertical="center" wrapText="1"/>
    </xf>
    <xf numFmtId="0" fontId="7" fillId="2" borderId="0" xfId="0" applyFont="1" applyFill="1" applyAlignment="1">
      <alignment horizontal="center" vertical="center"/>
    </xf>
    <xf numFmtId="2" fontId="7" fillId="2" borderId="1" xfId="0" applyNumberFormat="1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vertical="center" wrapText="1"/>
    </xf>
    <xf numFmtId="4" fontId="7" fillId="2" borderId="0" xfId="0" applyNumberFormat="1" applyFont="1" applyFill="1"/>
    <xf numFmtId="0" fontId="7" fillId="2" borderId="24" xfId="0" applyFont="1" applyFill="1" applyBorder="1" applyAlignment="1">
      <alignment vertical="center"/>
    </xf>
    <xf numFmtId="4" fontId="13" fillId="2" borderId="0" xfId="0" applyNumberFormat="1" applyFont="1" applyFill="1"/>
    <xf numFmtId="0" fontId="7" fillId="2" borderId="0" xfId="0" applyFont="1" applyFill="1"/>
    <xf numFmtId="0" fontId="13" fillId="2" borderId="2" xfId="0" applyFont="1" applyFill="1" applyBorder="1" applyAlignment="1">
      <alignment vertical="top"/>
    </xf>
    <xf numFmtId="0" fontId="13" fillId="2" borderId="1" xfId="0" applyFont="1" applyFill="1" applyBorder="1" applyAlignment="1">
      <alignment vertical="top"/>
    </xf>
    <xf numFmtId="0" fontId="7" fillId="2" borderId="1" xfId="0" applyFont="1" applyFill="1" applyBorder="1" applyAlignment="1">
      <alignment wrapText="1"/>
    </xf>
    <xf numFmtId="0" fontId="7" fillId="2" borderId="0" xfId="0" applyFont="1" applyFill="1" applyBorder="1" applyAlignment="1">
      <alignment vertical="top"/>
    </xf>
    <xf numFmtId="4" fontId="7" fillId="2" borderId="2" xfId="0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vertical="center"/>
    </xf>
    <xf numFmtId="4" fontId="7" fillId="2" borderId="2" xfId="0" applyNumberFormat="1" applyFont="1" applyFill="1" applyBorder="1" applyAlignment="1">
      <alignment horizontal="center" vertical="top"/>
    </xf>
    <xf numFmtId="4" fontId="7" fillId="2" borderId="9" xfId="0" applyNumberFormat="1" applyFont="1" applyFill="1" applyBorder="1" applyAlignment="1">
      <alignment horizontal="center" vertical="center"/>
    </xf>
    <xf numFmtId="0" fontId="7" fillId="2" borderId="0" xfId="0" applyFont="1" applyFill="1" applyAlignment="1">
      <alignment vertical="top" wrapText="1"/>
    </xf>
    <xf numFmtId="0" fontId="7" fillId="2" borderId="5" xfId="0" applyFont="1" applyFill="1" applyBorder="1" applyAlignment="1">
      <alignment vertical="center"/>
    </xf>
    <xf numFmtId="0" fontId="7" fillId="2" borderId="9" xfId="0" applyNumberFormat="1" applyFont="1" applyFill="1" applyBorder="1" applyAlignment="1">
      <alignment horizontal="left" vertical="top" wrapText="1"/>
    </xf>
    <xf numFmtId="0" fontId="6" fillId="2" borderId="26" xfId="0" applyFont="1" applyFill="1" applyBorder="1" applyAlignment="1">
      <alignment vertical="center"/>
    </xf>
    <xf numFmtId="0" fontId="7" fillId="2" borderId="26" xfId="0" applyNumberFormat="1" applyFont="1" applyFill="1" applyBorder="1" applyAlignment="1">
      <alignment horizontal="left" vertical="top" wrapText="1"/>
    </xf>
    <xf numFmtId="4" fontId="7" fillId="2" borderId="26" xfId="0" applyNumberFormat="1" applyFont="1" applyFill="1" applyBorder="1" applyAlignment="1">
      <alignment horizontal="center" vertical="center"/>
    </xf>
    <xf numFmtId="2" fontId="7" fillId="2" borderId="6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top"/>
    </xf>
    <xf numFmtId="2" fontId="7" fillId="2" borderId="1" xfId="0" applyNumberFormat="1" applyFont="1" applyFill="1" applyBorder="1" applyAlignment="1">
      <alignment horizontal="center" vertical="center" wrapText="1"/>
    </xf>
    <xf numFmtId="4" fontId="25" fillId="2" borderId="1" xfId="0" applyNumberFormat="1" applyFont="1" applyFill="1" applyBorder="1" applyAlignment="1">
      <alignment horizontal="center" vertical="top"/>
    </xf>
    <xf numFmtId="0" fontId="7" fillId="0" borderId="5" xfId="0" applyFont="1" applyBorder="1" applyAlignment="1">
      <alignment vertical="center" wrapText="1"/>
    </xf>
    <xf numFmtId="0" fontId="14" fillId="0" borderId="5" xfId="0" applyNumberFormat="1" applyFont="1" applyBorder="1" applyAlignment="1">
      <alignment horizontal="left" vertical="top" wrapText="1"/>
    </xf>
    <xf numFmtId="4" fontId="7" fillId="2" borderId="5" xfId="0" applyNumberFormat="1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justify" vertical="top" wrapText="1"/>
    </xf>
    <xf numFmtId="4" fontId="7" fillId="2" borderId="9" xfId="0" applyNumberFormat="1" applyFont="1" applyFill="1" applyBorder="1" applyAlignment="1">
      <alignment vertical="top"/>
    </xf>
    <xf numFmtId="4" fontId="7" fillId="2" borderId="5" xfId="0" applyNumberFormat="1" applyFont="1" applyFill="1" applyBorder="1" applyAlignment="1">
      <alignment horizontal="center" vertical="top" wrapText="1"/>
    </xf>
    <xf numFmtId="0" fontId="7" fillId="0" borderId="23" xfId="0" applyFont="1" applyBorder="1" applyAlignment="1">
      <alignment horizontal="center"/>
    </xf>
    <xf numFmtId="0" fontId="14" fillId="0" borderId="8" xfId="0" applyNumberFormat="1" applyFont="1" applyBorder="1" applyAlignment="1">
      <alignment horizontal="left" vertical="top" wrapText="1"/>
    </xf>
    <xf numFmtId="2" fontId="7" fillId="0" borderId="9" xfId="0" applyNumberFormat="1" applyFont="1" applyBorder="1" applyAlignment="1">
      <alignment horizontal="center"/>
    </xf>
    <xf numFmtId="0" fontId="4" fillId="0" borderId="6" xfId="0" applyFont="1" applyBorder="1"/>
    <xf numFmtId="0" fontId="7" fillId="0" borderId="6" xfId="0" applyNumberFormat="1" applyFont="1" applyBorder="1" applyAlignment="1">
      <alignment vertical="top" wrapText="1"/>
    </xf>
    <xf numFmtId="4" fontId="6" fillId="5" borderId="26" xfId="0" applyNumberFormat="1" applyFont="1" applyFill="1" applyBorder="1" applyAlignment="1">
      <alignment vertical="top"/>
    </xf>
    <xf numFmtId="0" fontId="6" fillId="5" borderId="26" xfId="0" applyNumberFormat="1" applyFont="1" applyFill="1" applyBorder="1" applyAlignment="1">
      <alignment vertical="top" wrapText="1"/>
    </xf>
    <xf numFmtId="4" fontId="6" fillId="5" borderId="26" xfId="0" applyNumberFormat="1" applyFont="1" applyFill="1" applyBorder="1" applyAlignment="1">
      <alignment horizontal="center" vertical="top"/>
    </xf>
    <xf numFmtId="0" fontId="2" fillId="0" borderId="9" xfId="0" applyFont="1" applyBorder="1"/>
    <xf numFmtId="0" fontId="7" fillId="5" borderId="26" xfId="0" applyFont="1" applyFill="1" applyBorder="1" applyAlignment="1">
      <alignment horizontal="center" vertical="top" wrapText="1"/>
    </xf>
    <xf numFmtId="0" fontId="7" fillId="5" borderId="26" xfId="0" applyFont="1" applyFill="1" applyBorder="1" applyAlignment="1">
      <alignment vertical="top" wrapText="1"/>
    </xf>
    <xf numFmtId="0" fontId="7" fillId="5" borderId="32" xfId="0" applyFont="1" applyFill="1" applyBorder="1" applyAlignment="1">
      <alignment vertical="top" wrapText="1"/>
    </xf>
    <xf numFmtId="0" fontId="10" fillId="0" borderId="4" xfId="0" applyFont="1" applyBorder="1" applyAlignment="1">
      <alignment horizontal="left"/>
    </xf>
    <xf numFmtId="2" fontId="25" fillId="0" borderId="1" xfId="0" applyNumberFormat="1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2" fontId="7" fillId="0" borderId="6" xfId="0" applyNumberFormat="1" applyFont="1" applyBorder="1" applyAlignment="1">
      <alignment horizontal="center" vertical="center"/>
    </xf>
    <xf numFmtId="4" fontId="7" fillId="2" borderId="1" xfId="0" applyNumberFormat="1" applyFont="1" applyFill="1" applyBorder="1"/>
    <xf numFmtId="4" fontId="13" fillId="2" borderId="1" xfId="0" applyNumberFormat="1" applyFont="1" applyFill="1" applyBorder="1"/>
    <xf numFmtId="0" fontId="4" fillId="0" borderId="5" xfId="0" applyFont="1" applyBorder="1"/>
    <xf numFmtId="0" fontId="7" fillId="0" borderId="5" xfId="0" applyNumberFormat="1" applyFont="1" applyBorder="1" applyAlignment="1">
      <alignment vertical="top" wrapText="1"/>
    </xf>
    <xf numFmtId="4" fontId="7" fillId="2" borderId="30" xfId="0" applyNumberFormat="1" applyFont="1" applyFill="1" applyBorder="1" applyAlignment="1">
      <alignment horizontal="center" vertical="top"/>
    </xf>
    <xf numFmtId="2" fontId="7" fillId="0" borderId="9" xfId="0" applyNumberFormat="1" applyFont="1" applyBorder="1" applyAlignment="1">
      <alignment horizontal="center" vertical="top"/>
    </xf>
    <xf numFmtId="2" fontId="7" fillId="0" borderId="26" xfId="0" applyNumberFormat="1" applyFont="1" applyBorder="1" applyAlignment="1">
      <alignment horizontal="center"/>
    </xf>
    <xf numFmtId="2" fontId="7" fillId="0" borderId="32" xfId="0" applyNumberFormat="1" applyFont="1" applyBorder="1" applyAlignment="1">
      <alignment horizontal="center"/>
    </xf>
    <xf numFmtId="0" fontId="7" fillId="2" borderId="1" xfId="0" applyFont="1" applyFill="1" applyBorder="1" applyAlignment="1">
      <alignment horizontal="center" vertical="top"/>
    </xf>
    <xf numFmtId="0" fontId="7" fillId="0" borderId="5" xfId="0" applyFont="1" applyBorder="1" applyAlignment="1">
      <alignment horizontal="left" vertical="top"/>
    </xf>
    <xf numFmtId="14" fontId="7" fillId="0" borderId="1" xfId="0" applyNumberFormat="1" applyFont="1" applyBorder="1" applyAlignment="1">
      <alignment horizontal="left" vertical="top"/>
    </xf>
    <xf numFmtId="49" fontId="7" fillId="0" borderId="6" xfId="0" applyNumberFormat="1" applyFont="1" applyBorder="1" applyAlignment="1">
      <alignment horizontal="left" vertical="top"/>
    </xf>
    <xf numFmtId="49" fontId="7" fillId="0" borderId="1" xfId="0" applyNumberFormat="1" applyFont="1" applyBorder="1" applyAlignment="1">
      <alignment horizontal="left" vertical="top"/>
    </xf>
    <xf numFmtId="0" fontId="7" fillId="0" borderId="6" xfId="0" applyFont="1" applyBorder="1" applyAlignment="1">
      <alignment horizontal="center" vertical="top"/>
    </xf>
    <xf numFmtId="0" fontId="7" fillId="0" borderId="1" xfId="0" applyFont="1" applyBorder="1" applyAlignment="1">
      <alignment horizontal="center" vertical="top"/>
    </xf>
    <xf numFmtId="0" fontId="7" fillId="0" borderId="23" xfId="0" applyFont="1" applyBorder="1" applyAlignment="1">
      <alignment horizontal="left" vertical="top"/>
    </xf>
    <xf numFmtId="0" fontId="7" fillId="0" borderId="7" xfId="0" applyFont="1" applyBorder="1" applyAlignment="1">
      <alignment horizontal="left" vertical="top"/>
    </xf>
    <xf numFmtId="49" fontId="7" fillId="2" borderId="6" xfId="0" applyNumberFormat="1" applyFont="1" applyFill="1" applyBorder="1" applyAlignment="1">
      <alignment horizontal="left" vertical="top" shrinkToFit="1"/>
    </xf>
    <xf numFmtId="49" fontId="7" fillId="2" borderId="1" xfId="0" applyNumberFormat="1" applyFont="1" applyFill="1" applyBorder="1" applyAlignment="1">
      <alignment horizontal="left" vertical="top" shrinkToFit="1"/>
    </xf>
    <xf numFmtId="49" fontId="7" fillId="2" borderId="5" xfId="0" applyNumberFormat="1" applyFont="1" applyFill="1" applyBorder="1" applyAlignment="1">
      <alignment horizontal="left" vertical="top"/>
    </xf>
    <xf numFmtId="0" fontId="7" fillId="2" borderId="0" xfId="0" applyFont="1" applyFill="1" applyBorder="1" applyAlignment="1">
      <alignment horizontal="left" vertical="top"/>
    </xf>
    <xf numFmtId="49" fontId="7" fillId="2" borderId="6" xfId="0" applyNumberFormat="1" applyFont="1" applyFill="1" applyBorder="1" applyAlignment="1">
      <alignment horizontal="left" vertical="top"/>
    </xf>
    <xf numFmtId="49" fontId="7" fillId="0" borderId="1" xfId="0" applyNumberFormat="1" applyFont="1" applyBorder="1" applyAlignment="1">
      <alignment horizontal="left" vertical="top" wrapText="1"/>
    </xf>
    <xf numFmtId="49" fontId="7" fillId="2" borderId="5" xfId="0" applyNumberFormat="1" applyFont="1" applyFill="1" applyBorder="1" applyAlignment="1">
      <alignment horizontal="left" vertical="top" wrapText="1"/>
    </xf>
    <xf numFmtId="0" fontId="11" fillId="2" borderId="1" xfId="2" applyFont="1" applyFill="1" applyBorder="1" applyAlignment="1">
      <alignment horizontal="left" vertical="top" shrinkToFit="1"/>
    </xf>
    <xf numFmtId="0" fontId="11" fillId="2" borderId="1" xfId="2" applyFont="1" applyFill="1" applyBorder="1" applyAlignment="1">
      <alignment horizontal="left" vertical="top" wrapText="1" shrinkToFit="1"/>
    </xf>
    <xf numFmtId="0" fontId="7" fillId="2" borderId="1" xfId="0" applyFont="1" applyFill="1" applyBorder="1" applyAlignment="1">
      <alignment horizontal="left" vertical="top" wrapText="1" shrinkToFit="1"/>
    </xf>
    <xf numFmtId="0" fontId="11" fillId="2" borderId="1" xfId="2" applyFont="1" applyFill="1" applyBorder="1" applyAlignment="1">
      <alignment horizontal="left" vertical="top"/>
    </xf>
    <xf numFmtId="0" fontId="11" fillId="2" borderId="1" xfId="0" applyFont="1" applyFill="1" applyBorder="1" applyAlignment="1">
      <alignment horizontal="left" vertical="top"/>
    </xf>
    <xf numFmtId="0" fontId="11" fillId="2" borderId="1" xfId="0" applyFont="1" applyFill="1" applyBorder="1" applyAlignment="1">
      <alignment horizontal="left" vertical="top" wrapText="1"/>
    </xf>
    <xf numFmtId="0" fontId="13" fillId="2" borderId="1" xfId="0" applyFont="1" applyFill="1" applyBorder="1" applyAlignment="1">
      <alignment horizontal="left" vertical="top" wrapText="1"/>
    </xf>
    <xf numFmtId="0" fontId="7" fillId="2" borderId="6" xfId="0" applyFont="1" applyFill="1" applyBorder="1" applyAlignment="1">
      <alignment horizontal="left" vertical="top"/>
    </xf>
    <xf numFmtId="0" fontId="13" fillId="2" borderId="1" xfId="0" applyFont="1" applyFill="1" applyBorder="1" applyAlignment="1">
      <alignment horizontal="left" vertical="top"/>
    </xf>
    <xf numFmtId="0" fontId="7" fillId="2" borderId="0" xfId="0" applyFont="1" applyFill="1" applyAlignment="1">
      <alignment horizontal="left" vertical="top"/>
    </xf>
    <xf numFmtId="0" fontId="13" fillId="2" borderId="0" xfId="0" applyFont="1" applyFill="1" applyAlignment="1">
      <alignment horizontal="left" vertical="top"/>
    </xf>
    <xf numFmtId="0" fontId="13" fillId="2" borderId="5" xfId="0" applyFont="1" applyFill="1" applyBorder="1" applyAlignment="1">
      <alignment horizontal="left" vertical="top" wrapText="1"/>
    </xf>
    <xf numFmtId="0" fontId="13" fillId="2" borderId="7" xfId="0" applyFont="1" applyFill="1" applyBorder="1" applyAlignment="1">
      <alignment horizontal="left" vertical="top" wrapText="1"/>
    </xf>
    <xf numFmtId="0" fontId="13" fillId="2" borderId="25" xfId="0" applyFont="1" applyFill="1" applyBorder="1" applyAlignment="1">
      <alignment horizontal="left" vertical="top" wrapText="1"/>
    </xf>
    <xf numFmtId="0" fontId="14" fillId="0" borderId="0" xfId="0" applyFont="1" applyAlignment="1">
      <alignment horizontal="left" vertical="top"/>
    </xf>
    <xf numFmtId="0" fontId="4" fillId="2" borderId="0" xfId="0" applyFont="1" applyFill="1" applyAlignment="1">
      <alignment horizontal="center" vertical="top"/>
    </xf>
    <xf numFmtId="4" fontId="0" fillId="2" borderId="10" xfId="0" applyNumberFormat="1" applyFont="1" applyFill="1" applyBorder="1" applyAlignment="1">
      <alignment horizontal="center" vertical="top"/>
    </xf>
    <xf numFmtId="4" fontId="0" fillId="2" borderId="11" xfId="0" applyNumberFormat="1" applyFont="1" applyFill="1" applyBorder="1" applyAlignment="1">
      <alignment horizontal="center" vertical="top"/>
    </xf>
    <xf numFmtId="2" fontId="4" fillId="2" borderId="4" xfId="0" applyNumberFormat="1" applyFont="1" applyFill="1" applyBorder="1" applyAlignment="1">
      <alignment horizontal="center" vertical="top"/>
    </xf>
    <xf numFmtId="2" fontId="4" fillId="2" borderId="8" xfId="0" applyNumberFormat="1" applyFont="1" applyFill="1" applyBorder="1" applyAlignment="1">
      <alignment horizontal="center" vertical="top"/>
    </xf>
    <xf numFmtId="2" fontId="4" fillId="2" borderId="13" xfId="0" applyNumberFormat="1" applyFont="1" applyFill="1" applyBorder="1" applyAlignment="1">
      <alignment horizontal="center" vertical="top"/>
    </xf>
    <xf numFmtId="0" fontId="18" fillId="0" borderId="1" xfId="0" applyFont="1" applyBorder="1" applyAlignment="1">
      <alignment horizontal="center" vertical="top"/>
    </xf>
    <xf numFmtId="0" fontId="26" fillId="0" borderId="1" xfId="0" applyFont="1" applyBorder="1" applyAlignment="1">
      <alignment wrapText="1"/>
    </xf>
    <xf numFmtId="0" fontId="17" fillId="0" borderId="0" xfId="0" applyFont="1"/>
    <xf numFmtId="0" fontId="5" fillId="5" borderId="2" xfId="0" applyFont="1" applyFill="1" applyBorder="1" applyAlignment="1">
      <alignment horizontal="right" vertical="top"/>
    </xf>
    <xf numFmtId="0" fontId="5" fillId="5" borderId="3" xfId="0" applyFont="1" applyFill="1" applyBorder="1" applyAlignment="1">
      <alignment horizontal="right" vertical="top"/>
    </xf>
    <xf numFmtId="0" fontId="5" fillId="5" borderId="4" xfId="0" applyFont="1" applyFill="1" applyBorder="1" applyAlignment="1">
      <alignment horizontal="right" vertical="top"/>
    </xf>
    <xf numFmtId="0" fontId="4" fillId="2" borderId="2" xfId="0" applyFont="1" applyFill="1" applyBorder="1" applyAlignment="1">
      <alignment horizontal="center" vertical="top"/>
    </xf>
    <xf numFmtId="0" fontId="4" fillId="2" borderId="3" xfId="0" applyFont="1" applyFill="1" applyBorder="1" applyAlignment="1">
      <alignment horizontal="center" vertical="top"/>
    </xf>
    <xf numFmtId="0" fontId="4" fillId="2" borderId="4" xfId="0" applyFont="1" applyFill="1" applyBorder="1" applyAlignment="1">
      <alignment horizontal="center" vertical="top"/>
    </xf>
    <xf numFmtId="0" fontId="21" fillId="2" borderId="2" xfId="0" applyFont="1" applyFill="1" applyBorder="1" applyAlignment="1">
      <alignment horizontal="center" vertical="top"/>
    </xf>
    <xf numFmtId="0" fontId="21" fillId="2" borderId="3" xfId="0" applyFont="1" applyFill="1" applyBorder="1" applyAlignment="1">
      <alignment horizontal="center" vertical="top"/>
    </xf>
    <xf numFmtId="0" fontId="21" fillId="2" borderId="4" xfId="0" applyFont="1" applyFill="1" applyBorder="1" applyAlignment="1">
      <alignment horizontal="center" vertical="top"/>
    </xf>
    <xf numFmtId="164" fontId="5" fillId="2" borderId="1" xfId="0" applyNumberFormat="1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textRotation="90" wrapText="1"/>
    </xf>
    <xf numFmtId="164" fontId="5" fillId="2" borderId="5" xfId="0" applyNumberFormat="1" applyFont="1" applyFill="1" applyBorder="1" applyAlignment="1">
      <alignment horizontal="center" vertical="center" textRotation="90" wrapText="1"/>
    </xf>
    <xf numFmtId="164" fontId="5" fillId="2" borderId="6" xfId="0" applyNumberFormat="1" applyFont="1" applyFill="1" applyBorder="1" applyAlignment="1">
      <alignment horizontal="center" vertical="center" textRotation="90" wrapText="1"/>
    </xf>
    <xf numFmtId="49" fontId="4" fillId="2" borderId="5" xfId="0" applyNumberFormat="1" applyFont="1" applyFill="1" applyBorder="1" applyAlignment="1">
      <alignment horizontal="center" vertical="center" textRotation="90"/>
    </xf>
    <xf numFmtId="49" fontId="4" fillId="2" borderId="9" xfId="0" applyNumberFormat="1" applyFont="1" applyFill="1" applyBorder="1" applyAlignment="1">
      <alignment horizontal="center" vertical="center" textRotation="90"/>
    </xf>
    <xf numFmtId="49" fontId="4" fillId="2" borderId="6" xfId="0" applyNumberFormat="1" applyFont="1" applyFill="1" applyBorder="1" applyAlignment="1">
      <alignment horizontal="center" vertical="center" textRotation="90"/>
    </xf>
    <xf numFmtId="0" fontId="5" fillId="5" borderId="2" xfId="0" applyFont="1" applyFill="1" applyBorder="1" applyAlignment="1">
      <alignment horizontal="right" vertical="center" wrapText="1"/>
    </xf>
    <xf numFmtId="0" fontId="5" fillId="5" borderId="3" xfId="0" applyFont="1" applyFill="1" applyBorder="1" applyAlignment="1">
      <alignment horizontal="right" vertical="center" wrapText="1"/>
    </xf>
    <xf numFmtId="0" fontId="5" fillId="5" borderId="4" xfId="0" applyFont="1" applyFill="1" applyBorder="1" applyAlignment="1">
      <alignment horizontal="right" vertical="center" wrapText="1"/>
    </xf>
    <xf numFmtId="0" fontId="4" fillId="2" borderId="5" xfId="0" applyFont="1" applyFill="1" applyBorder="1" applyAlignment="1">
      <alignment horizontal="center" vertical="top" wrapText="1"/>
    </xf>
    <xf numFmtId="0" fontId="4" fillId="2" borderId="9" xfId="0" applyFont="1" applyFill="1" applyBorder="1" applyAlignment="1">
      <alignment horizontal="center" vertical="top" wrapText="1"/>
    </xf>
    <xf numFmtId="0" fontId="4" fillId="2" borderId="6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center" textRotation="90"/>
    </xf>
    <xf numFmtId="0" fontId="4" fillId="2" borderId="9" xfId="0" applyFont="1" applyFill="1" applyBorder="1" applyAlignment="1">
      <alignment horizontal="center" vertical="center" textRotation="90"/>
    </xf>
    <xf numFmtId="0" fontId="4" fillId="2" borderId="6" xfId="0" applyFont="1" applyFill="1" applyBorder="1" applyAlignment="1">
      <alignment horizontal="center" vertical="center" textRotation="90"/>
    </xf>
    <xf numFmtId="0" fontId="5" fillId="2" borderId="2" xfId="0" applyFont="1" applyFill="1" applyBorder="1" applyAlignment="1">
      <alignment horizontal="center" vertical="top"/>
    </xf>
    <xf numFmtId="0" fontId="5" fillId="2" borderId="3" xfId="0" applyFont="1" applyFill="1" applyBorder="1" applyAlignment="1">
      <alignment horizontal="center" vertical="top"/>
    </xf>
    <xf numFmtId="0" fontId="5" fillId="2" borderId="4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center" vertical="center" textRotation="90" wrapText="1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2" fontId="4" fillId="2" borderId="5" xfId="0" applyNumberFormat="1" applyFont="1" applyFill="1" applyBorder="1" applyAlignment="1">
      <alignment horizontal="center" vertical="top" wrapText="1"/>
    </xf>
    <xf numFmtId="2" fontId="4" fillId="2" borderId="9" xfId="0" applyNumberFormat="1" applyFont="1" applyFill="1" applyBorder="1" applyAlignment="1">
      <alignment horizontal="center" vertical="top" wrapText="1"/>
    </xf>
    <xf numFmtId="2" fontId="4" fillId="2" borderId="6" xfId="0" applyNumberFormat="1" applyFont="1" applyFill="1" applyBorder="1" applyAlignment="1">
      <alignment horizontal="center" vertical="top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right" vertical="center"/>
    </xf>
    <xf numFmtId="0" fontId="5" fillId="5" borderId="3" xfId="0" applyFont="1" applyFill="1" applyBorder="1" applyAlignment="1">
      <alignment horizontal="right" vertical="center"/>
    </xf>
    <xf numFmtId="0" fontId="5" fillId="5" borderId="4" xfId="0" applyFont="1" applyFill="1" applyBorder="1" applyAlignment="1">
      <alignment horizontal="right" vertical="center"/>
    </xf>
    <xf numFmtId="0" fontId="4" fillId="2" borderId="5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wrapText="1"/>
    </xf>
    <xf numFmtId="0" fontId="4" fillId="2" borderId="6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0" fontId="4" fillId="2" borderId="5" xfId="0" applyFont="1" applyFill="1" applyBorder="1" applyAlignment="1">
      <alignment horizontal="center" vertical="top" textRotation="90" wrapText="1"/>
    </xf>
    <xf numFmtId="0" fontId="4" fillId="2" borderId="9" xfId="0" applyFont="1" applyFill="1" applyBorder="1" applyAlignment="1">
      <alignment horizontal="center" vertical="top" textRotation="90" wrapText="1"/>
    </xf>
    <xf numFmtId="0" fontId="4" fillId="2" borderId="6" xfId="0" applyFont="1" applyFill="1" applyBorder="1" applyAlignment="1">
      <alignment horizontal="center" vertical="top" textRotation="90" wrapText="1"/>
    </xf>
    <xf numFmtId="0" fontId="4" fillId="2" borderId="5" xfId="0" applyFont="1" applyFill="1" applyBorder="1" applyAlignment="1">
      <alignment horizontal="center" vertical="center" textRotation="90" wrapText="1"/>
    </xf>
    <xf numFmtId="0" fontId="4" fillId="2" borderId="9" xfId="0" applyFont="1" applyFill="1" applyBorder="1" applyAlignment="1">
      <alignment horizontal="center" vertical="center" textRotation="90" wrapText="1"/>
    </xf>
    <xf numFmtId="0" fontId="4" fillId="2" borderId="6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 vertical="top"/>
    </xf>
    <xf numFmtId="0" fontId="5" fillId="2" borderId="1" xfId="0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horizontal="center" vertical="top" wrapText="1"/>
    </xf>
    <xf numFmtId="0" fontId="5" fillId="2" borderId="6" xfId="0" applyFont="1" applyFill="1" applyBorder="1" applyAlignment="1">
      <alignment horizontal="center" vertical="top" wrapText="1"/>
    </xf>
    <xf numFmtId="0" fontId="6" fillId="5" borderId="2" xfId="0" applyFont="1" applyFill="1" applyBorder="1" applyAlignment="1">
      <alignment horizontal="right" vertical="center"/>
    </xf>
    <xf numFmtId="0" fontId="6" fillId="5" borderId="3" xfId="0" applyFont="1" applyFill="1" applyBorder="1" applyAlignment="1">
      <alignment horizontal="right" vertical="center"/>
    </xf>
    <xf numFmtId="0" fontId="6" fillId="5" borderId="4" xfId="0" applyFont="1" applyFill="1" applyBorder="1" applyAlignment="1">
      <alignment horizontal="right" vertical="center"/>
    </xf>
    <xf numFmtId="0" fontId="24" fillId="5" borderId="18" xfId="0" applyFont="1" applyFill="1" applyBorder="1" applyAlignment="1">
      <alignment horizontal="right"/>
    </xf>
    <xf numFmtId="0" fontId="24" fillId="5" borderId="19" xfId="0" applyFont="1" applyFill="1" applyBorder="1" applyAlignment="1">
      <alignment horizontal="right"/>
    </xf>
    <xf numFmtId="0" fontId="24" fillId="5" borderId="31" xfId="0" applyFont="1" applyFill="1" applyBorder="1" applyAlignment="1">
      <alignment horizontal="right"/>
    </xf>
    <xf numFmtId="0" fontId="7" fillId="2" borderId="2" xfId="0" applyFont="1" applyFill="1" applyBorder="1" applyAlignment="1">
      <alignment horizontal="left" vertical="top" wrapText="1"/>
    </xf>
    <xf numFmtId="0" fontId="7" fillId="2" borderId="4" xfId="0" applyFont="1" applyFill="1" applyBorder="1" applyAlignment="1">
      <alignment horizontal="left" vertical="top" wrapText="1"/>
    </xf>
    <xf numFmtId="0" fontId="10" fillId="2" borderId="5" xfId="0" applyFont="1" applyFill="1" applyBorder="1" applyAlignment="1">
      <alignment horizontal="center" vertical="center" textRotation="90"/>
    </xf>
    <xf numFmtId="0" fontId="10" fillId="2" borderId="9" xfId="0" applyFont="1" applyFill="1" applyBorder="1" applyAlignment="1">
      <alignment horizontal="center" vertical="center" textRotation="90"/>
    </xf>
    <xf numFmtId="0" fontId="10" fillId="2" borderId="6" xfId="0" applyFont="1" applyFill="1" applyBorder="1" applyAlignment="1">
      <alignment horizontal="center" vertical="center" textRotation="90"/>
    </xf>
    <xf numFmtId="0" fontId="13" fillId="2" borderId="2" xfId="0" applyFont="1" applyFill="1" applyBorder="1" applyAlignment="1">
      <alignment horizontal="left" vertical="top" wrapText="1"/>
    </xf>
    <xf numFmtId="0" fontId="13" fillId="2" borderId="4" xfId="0" applyFont="1" applyFill="1" applyBorder="1" applyAlignment="1">
      <alignment horizontal="left" vertical="top" wrapText="1"/>
    </xf>
    <xf numFmtId="0" fontId="7" fillId="2" borderId="2" xfId="0" applyNumberFormat="1" applyFont="1" applyFill="1" applyBorder="1" applyAlignment="1">
      <alignment horizontal="left" vertical="top" wrapText="1"/>
    </xf>
    <xf numFmtId="0" fontId="7" fillId="2" borderId="4" xfId="0" applyNumberFormat="1" applyFont="1" applyFill="1" applyBorder="1" applyAlignment="1">
      <alignment horizontal="left" vertical="top" wrapText="1"/>
    </xf>
    <xf numFmtId="0" fontId="15" fillId="0" borderId="5" xfId="0" applyNumberFormat="1" applyFont="1" applyBorder="1" applyAlignment="1">
      <alignment horizontal="center" vertical="center" textRotation="90" wrapText="1"/>
    </xf>
    <xf numFmtId="0" fontId="15" fillId="0" borderId="9" xfId="0" applyNumberFormat="1" applyFont="1" applyBorder="1" applyAlignment="1">
      <alignment horizontal="center" vertical="center" textRotation="90" wrapText="1"/>
    </xf>
    <xf numFmtId="0" fontId="15" fillId="0" borderId="6" xfId="0" applyNumberFormat="1" applyFont="1" applyBorder="1" applyAlignment="1">
      <alignment horizontal="center" vertical="center" textRotation="90" wrapText="1"/>
    </xf>
    <xf numFmtId="0" fontId="6" fillId="0" borderId="5" xfId="0" applyNumberFormat="1" applyFont="1" applyBorder="1" applyAlignment="1">
      <alignment horizontal="left" textRotation="90" wrapText="1"/>
    </xf>
    <xf numFmtId="0" fontId="6" fillId="0" borderId="9" xfId="0" applyNumberFormat="1" applyFont="1" applyBorder="1" applyAlignment="1">
      <alignment horizontal="left" textRotation="90" wrapText="1"/>
    </xf>
    <xf numFmtId="0" fontId="7" fillId="0" borderId="1" xfId="0" applyFont="1" applyBorder="1" applyAlignment="1">
      <alignment horizontal="left" vertical="top" wrapText="1"/>
    </xf>
    <xf numFmtId="0" fontId="7" fillId="0" borderId="2" xfId="0" applyNumberFormat="1" applyFont="1" applyBorder="1" applyAlignment="1">
      <alignment horizontal="left" vertical="top" wrapText="1"/>
    </xf>
    <xf numFmtId="0" fontId="7" fillId="0" borderId="4" xfId="0" applyNumberFormat="1" applyFont="1" applyBorder="1" applyAlignment="1">
      <alignment horizontal="left" vertical="top" wrapText="1"/>
    </xf>
    <xf numFmtId="0" fontId="25" fillId="0" borderId="5" xfId="0" applyFont="1" applyBorder="1" applyAlignment="1">
      <alignment horizontal="center" vertical="center" textRotation="90" wrapText="1"/>
    </xf>
    <xf numFmtId="0" fontId="25" fillId="0" borderId="9" xfId="0" applyFont="1" applyBorder="1" applyAlignment="1">
      <alignment horizontal="center" vertical="center" textRotation="90" wrapText="1"/>
    </xf>
    <xf numFmtId="0" fontId="25" fillId="0" borderId="6" xfId="0" applyFont="1" applyBorder="1" applyAlignment="1">
      <alignment horizontal="center" vertical="center" textRotation="90" wrapText="1"/>
    </xf>
    <xf numFmtId="0" fontId="7" fillId="2" borderId="1" xfId="0" applyFont="1" applyFill="1" applyBorder="1" applyAlignment="1">
      <alignment horizontal="left" vertical="top" wrapText="1"/>
    </xf>
    <xf numFmtId="0" fontId="10" fillId="2" borderId="5" xfId="0" applyFont="1" applyFill="1" applyBorder="1" applyAlignment="1">
      <alignment horizontal="center" vertical="center" textRotation="90" wrapText="1"/>
    </xf>
    <xf numFmtId="0" fontId="10" fillId="2" borderId="9" xfId="0" applyFont="1" applyFill="1" applyBorder="1" applyAlignment="1">
      <alignment horizontal="center" vertical="center" textRotation="90" wrapText="1"/>
    </xf>
    <xf numFmtId="0" fontId="10" fillId="2" borderId="6" xfId="0" applyFont="1" applyFill="1" applyBorder="1" applyAlignment="1">
      <alignment horizontal="center" vertical="center" textRotation="90" wrapText="1"/>
    </xf>
    <xf numFmtId="0" fontId="7" fillId="2" borderId="4" xfId="0" applyFont="1" applyFill="1" applyBorder="1" applyAlignment="1">
      <alignment horizontal="left" vertical="top"/>
    </xf>
    <xf numFmtId="0" fontId="7" fillId="2" borderId="1" xfId="0" applyNumberFormat="1" applyFont="1" applyFill="1" applyBorder="1" applyAlignment="1">
      <alignment horizontal="left" vertical="top" wrapText="1"/>
    </xf>
    <xf numFmtId="0" fontId="7" fillId="0" borderId="2" xfId="0" applyFont="1" applyBorder="1" applyAlignment="1">
      <alignment horizontal="left" vertical="top"/>
    </xf>
    <xf numFmtId="0" fontId="7" fillId="0" borderId="4" xfId="0" applyFont="1" applyBorder="1" applyAlignment="1">
      <alignment horizontal="left" vertical="top"/>
    </xf>
    <xf numFmtId="0" fontId="6" fillId="0" borderId="0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7" fillId="0" borderId="21" xfId="0" applyFont="1" applyBorder="1" applyAlignment="1">
      <alignment horizontal="left" vertical="top"/>
    </xf>
    <xf numFmtId="0" fontId="7" fillId="0" borderId="22" xfId="0" applyFont="1" applyBorder="1" applyAlignment="1">
      <alignment horizontal="left" vertical="top"/>
    </xf>
    <xf numFmtId="0" fontId="7" fillId="0" borderId="2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2" borderId="2" xfId="0" applyFont="1" applyFill="1" applyBorder="1" applyAlignment="1">
      <alignment horizontal="left" vertical="top"/>
    </xf>
    <xf numFmtId="0" fontId="10" fillId="0" borderId="28" xfId="0" applyFont="1" applyBorder="1" applyAlignment="1">
      <alignment horizontal="left"/>
    </xf>
    <xf numFmtId="0" fontId="10" fillId="0" borderId="27" xfId="0" applyFont="1" applyBorder="1" applyAlignment="1">
      <alignment horizontal="left"/>
    </xf>
    <xf numFmtId="0" fontId="10" fillId="0" borderId="29" xfId="0" applyFont="1" applyBorder="1" applyAlignment="1">
      <alignment horizontal="left"/>
    </xf>
    <xf numFmtId="0" fontId="7" fillId="0" borderId="21" xfId="0" applyNumberFormat="1" applyFont="1" applyBorder="1" applyAlignment="1">
      <alignment horizontal="left" vertical="top" wrapText="1"/>
    </xf>
    <xf numFmtId="0" fontId="7" fillId="0" borderId="22" xfId="0" applyNumberFormat="1" applyFont="1" applyBorder="1" applyAlignment="1">
      <alignment horizontal="left" vertical="top" wrapText="1"/>
    </xf>
    <xf numFmtId="0" fontId="7" fillId="0" borderId="16" xfId="0" applyFont="1" applyBorder="1" applyAlignment="1">
      <alignment horizontal="left" vertical="top" wrapText="1"/>
    </xf>
    <xf numFmtId="0" fontId="7" fillId="0" borderId="17" xfId="0" applyFont="1" applyBorder="1" applyAlignment="1">
      <alignment horizontal="left" vertical="top" wrapText="1"/>
    </xf>
    <xf numFmtId="0" fontId="7" fillId="0" borderId="7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49" fontId="6" fillId="5" borderId="2" xfId="0" applyNumberFormat="1" applyFont="1" applyFill="1" applyBorder="1" applyAlignment="1">
      <alignment horizontal="center" vertical="top"/>
    </xf>
    <xf numFmtId="49" fontId="6" fillId="5" borderId="3" xfId="0" applyNumberFormat="1" applyFont="1" applyFill="1" applyBorder="1" applyAlignment="1">
      <alignment horizontal="center" vertical="top"/>
    </xf>
    <xf numFmtId="49" fontId="6" fillId="5" borderId="4" xfId="0" applyNumberFormat="1" applyFont="1" applyFill="1" applyBorder="1" applyAlignment="1">
      <alignment horizontal="center" vertical="top"/>
    </xf>
    <xf numFmtId="0" fontId="6" fillId="0" borderId="5" xfId="0" applyNumberFormat="1" applyFont="1" applyBorder="1" applyAlignment="1">
      <alignment horizontal="center" vertical="center" textRotation="90" wrapText="1"/>
    </xf>
    <xf numFmtId="0" fontId="6" fillId="0" borderId="9" xfId="0" applyNumberFormat="1" applyFont="1" applyBorder="1" applyAlignment="1">
      <alignment horizontal="center" vertical="center" textRotation="90" wrapText="1"/>
    </xf>
    <xf numFmtId="0" fontId="6" fillId="0" borderId="6" xfId="0" applyNumberFormat="1" applyFont="1" applyBorder="1" applyAlignment="1">
      <alignment horizontal="center" vertical="center" textRotation="90" wrapText="1"/>
    </xf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7" fillId="2" borderId="21" xfId="0" applyFont="1" applyFill="1" applyBorder="1" applyAlignment="1">
      <alignment horizontal="left" vertical="top" wrapText="1"/>
    </xf>
    <xf numFmtId="0" fontId="7" fillId="2" borderId="22" xfId="0" applyFont="1" applyFill="1" applyBorder="1" applyAlignment="1">
      <alignment horizontal="left" vertical="top" wrapText="1"/>
    </xf>
    <xf numFmtId="0" fontId="10" fillId="2" borderId="1" xfId="0" applyFont="1" applyFill="1" applyBorder="1" applyAlignment="1">
      <alignment horizontal="center" vertical="center" textRotation="90"/>
    </xf>
    <xf numFmtId="0" fontId="20" fillId="0" borderId="1" xfId="0" applyFont="1" applyBorder="1" applyAlignment="1">
      <alignment horizontal="right"/>
    </xf>
    <xf numFmtId="0" fontId="7" fillId="0" borderId="7" xfId="0" applyNumberFormat="1" applyFont="1" applyBorder="1" applyAlignment="1">
      <alignment horizontal="left" vertical="top" wrapText="1"/>
    </xf>
    <xf numFmtId="0" fontId="7" fillId="0" borderId="8" xfId="0" applyNumberFormat="1" applyFont="1" applyBorder="1" applyAlignment="1">
      <alignment horizontal="left" vertical="top" wrapText="1"/>
    </xf>
    <xf numFmtId="0" fontId="11" fillId="2" borderId="1" xfId="2" applyFont="1" applyFill="1" applyBorder="1" applyAlignment="1">
      <alignment horizontal="left" vertical="top" wrapText="1"/>
    </xf>
    <xf numFmtId="0" fontId="11" fillId="2" borderId="2" xfId="2" applyFont="1" applyFill="1" applyBorder="1" applyAlignment="1">
      <alignment horizontal="left" vertical="top" wrapText="1"/>
    </xf>
    <xf numFmtId="0" fontId="11" fillId="2" borderId="4" xfId="2" applyFont="1" applyFill="1" applyBorder="1" applyAlignment="1">
      <alignment horizontal="left" vertical="top" wrapText="1"/>
    </xf>
  </cellXfs>
  <cellStyles count="4">
    <cellStyle name="Обычный" xfId="0" builtinId="0"/>
    <cellStyle name="Обычный 2" xfId="2"/>
    <cellStyle name="Обычный_Лист1" xfId="3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 enableFormatConditionsCalculation="0">
    <tabColor indexed="10"/>
  </sheetPr>
  <dimension ref="A1:S1580"/>
  <sheetViews>
    <sheetView showGridLines="0" tabSelected="1" zoomScale="80" zoomScaleNormal="80" zoomScaleSheetLayoutView="80" zoomScalePageLayoutView="70" workbookViewId="0">
      <pane ySplit="4" topLeftCell="A1058" activePane="bottomLeft" state="frozen"/>
      <selection pane="bottomLeft" activeCell="B1063" sqref="B1063"/>
    </sheetView>
  </sheetViews>
  <sheetFormatPr defaultColWidth="8.88671875" defaultRowHeight="13.2" x14ac:dyDescent="0.25"/>
  <cols>
    <col min="1" max="1" width="4.33203125" style="33" customWidth="1"/>
    <col min="2" max="2" width="21.109375" style="33" customWidth="1"/>
    <col min="3" max="3" width="9" style="230" bestFit="1" customWidth="1"/>
    <col min="4" max="4" width="11.33203125" style="231" bestFit="1" customWidth="1"/>
    <col min="5" max="5" width="11.88671875" style="232" customWidth="1"/>
    <col min="6" max="6" width="22.6640625" style="233" customWidth="1"/>
    <col min="7" max="7" width="13.5546875" style="234" customWidth="1"/>
    <col min="8" max="8" width="14.88671875" style="234" customWidth="1"/>
    <col min="9" max="9" width="19.21875" style="234" customWidth="1"/>
    <col min="10" max="10" width="14.88671875" style="234" customWidth="1"/>
    <col min="11" max="11" width="10.109375" style="235" customWidth="1"/>
    <col min="12" max="12" width="10.5546875" style="236" customWidth="1"/>
    <col min="13" max="13" width="15" style="237" customWidth="1"/>
    <col min="14" max="14" width="18.33203125" style="231" customWidth="1"/>
    <col min="15" max="15" width="29.6640625" style="238" customWidth="1"/>
    <col min="16" max="16" width="26.33203125" style="33" customWidth="1"/>
    <col min="17" max="17" width="11.6640625" style="33" bestFit="1" customWidth="1"/>
    <col min="18" max="18" width="8.88671875" style="33"/>
    <col min="19" max="19" width="10.109375" style="33" bestFit="1" customWidth="1"/>
    <col min="20" max="16384" width="8.88671875" style="33"/>
  </cols>
  <sheetData>
    <row r="1" spans="1:17" ht="33.75" customHeight="1" x14ac:dyDescent="0.25">
      <c r="A1" s="497" t="s">
        <v>4839</v>
      </c>
      <c r="B1" s="497"/>
      <c r="C1" s="497"/>
      <c r="D1" s="497"/>
      <c r="E1" s="497"/>
      <c r="F1" s="497"/>
      <c r="G1" s="497"/>
      <c r="H1" s="497"/>
      <c r="I1" s="497"/>
      <c r="J1" s="497"/>
      <c r="K1" s="497"/>
      <c r="L1" s="497"/>
      <c r="M1" s="497"/>
      <c r="N1" s="497"/>
      <c r="O1" s="497"/>
      <c r="P1" s="497"/>
    </row>
    <row r="2" spans="1:17" x14ac:dyDescent="0.25">
      <c r="A2" s="507" t="s">
        <v>8653</v>
      </c>
      <c r="B2" s="507"/>
      <c r="C2" s="507"/>
      <c r="D2" s="507"/>
      <c r="E2" s="507"/>
      <c r="F2" s="507"/>
      <c r="G2" s="507"/>
      <c r="H2" s="507"/>
      <c r="I2" s="507"/>
      <c r="J2" s="507"/>
      <c r="K2" s="507"/>
      <c r="L2" s="507"/>
      <c r="M2" s="507"/>
      <c r="N2" s="507"/>
      <c r="O2" s="507"/>
      <c r="P2" s="507"/>
    </row>
    <row r="3" spans="1:17" ht="39.75" customHeight="1" x14ac:dyDescent="0.25">
      <c r="A3" s="509" t="s">
        <v>1</v>
      </c>
      <c r="B3" s="508" t="s">
        <v>2</v>
      </c>
      <c r="C3" s="508"/>
      <c r="D3" s="508" t="s">
        <v>3</v>
      </c>
      <c r="E3" s="460" t="s">
        <v>249</v>
      </c>
      <c r="F3" s="498" t="s">
        <v>2673</v>
      </c>
      <c r="G3" s="499" t="s">
        <v>2677</v>
      </c>
      <c r="H3" s="460" t="s">
        <v>250</v>
      </c>
      <c r="I3" s="465" t="s">
        <v>251</v>
      </c>
      <c r="J3" s="460" t="s">
        <v>252</v>
      </c>
      <c r="K3" s="464" t="s">
        <v>2608</v>
      </c>
      <c r="L3" s="461" t="s">
        <v>2674</v>
      </c>
      <c r="M3" s="500" t="s">
        <v>2675</v>
      </c>
      <c r="N3" s="508" t="s">
        <v>2676</v>
      </c>
      <c r="O3" s="462" t="s">
        <v>4</v>
      </c>
      <c r="P3" s="461" t="s">
        <v>0</v>
      </c>
    </row>
    <row r="4" spans="1:17" ht="121.95" customHeight="1" x14ac:dyDescent="0.25">
      <c r="A4" s="510"/>
      <c r="B4" s="196" t="s">
        <v>5</v>
      </c>
      <c r="C4" s="196" t="s">
        <v>6</v>
      </c>
      <c r="D4" s="508"/>
      <c r="E4" s="460"/>
      <c r="F4" s="498"/>
      <c r="G4" s="499"/>
      <c r="H4" s="460"/>
      <c r="I4" s="466"/>
      <c r="J4" s="460"/>
      <c r="K4" s="464"/>
      <c r="L4" s="461"/>
      <c r="M4" s="500"/>
      <c r="N4" s="508"/>
      <c r="O4" s="463"/>
      <c r="P4" s="461"/>
    </row>
    <row r="5" spans="1:17" ht="12" customHeight="1" x14ac:dyDescent="0.25">
      <c r="A5" s="240">
        <v>1</v>
      </c>
      <c r="B5" s="240">
        <v>2</v>
      </c>
      <c r="C5" s="240">
        <v>3</v>
      </c>
      <c r="D5" s="240">
        <v>4</v>
      </c>
      <c r="E5" s="240">
        <v>5</v>
      </c>
      <c r="F5" s="240">
        <v>6</v>
      </c>
      <c r="G5" s="240">
        <v>7</v>
      </c>
      <c r="H5" s="240">
        <v>8</v>
      </c>
      <c r="I5" s="196">
        <v>9</v>
      </c>
      <c r="J5" s="240">
        <v>10</v>
      </c>
      <c r="K5" s="240">
        <v>11</v>
      </c>
      <c r="L5" s="240">
        <v>12</v>
      </c>
      <c r="M5" s="240">
        <v>13</v>
      </c>
      <c r="N5" s="240">
        <v>14</v>
      </c>
      <c r="O5" s="240">
        <v>15</v>
      </c>
      <c r="P5" s="240">
        <v>16</v>
      </c>
    </row>
    <row r="6" spans="1:17" x14ac:dyDescent="0.25">
      <c r="A6" s="8">
        <v>1</v>
      </c>
      <c r="B6" s="51" t="s">
        <v>13</v>
      </c>
      <c r="C6" s="51" t="s">
        <v>210</v>
      </c>
      <c r="D6" s="1" t="s">
        <v>14</v>
      </c>
      <c r="E6" s="15">
        <v>22.8</v>
      </c>
      <c r="F6" s="36"/>
      <c r="G6" s="11"/>
      <c r="H6" s="11">
        <v>581.55999999999995</v>
      </c>
      <c r="I6" s="11">
        <v>501.3</v>
      </c>
      <c r="J6" s="11">
        <f>H6-I6</f>
        <v>80.259999999999934</v>
      </c>
      <c r="K6" s="27" t="s">
        <v>10</v>
      </c>
      <c r="L6" s="37"/>
      <c r="M6" s="31"/>
      <c r="N6" s="1"/>
      <c r="O6" s="6" t="s">
        <v>37</v>
      </c>
      <c r="P6" s="3" t="s">
        <v>2589</v>
      </c>
    </row>
    <row r="7" spans="1:17" x14ac:dyDescent="0.25">
      <c r="A7" s="8">
        <v>2</v>
      </c>
      <c r="B7" s="51" t="s">
        <v>15</v>
      </c>
      <c r="C7" s="51">
        <v>51</v>
      </c>
      <c r="D7" s="1" t="s">
        <v>16</v>
      </c>
      <c r="E7" s="15">
        <v>1639.1</v>
      </c>
      <c r="F7" s="36"/>
      <c r="G7" s="11"/>
      <c r="H7" s="11">
        <v>336640.8</v>
      </c>
      <c r="I7" s="11">
        <v>322476.11</v>
      </c>
      <c r="J7" s="11">
        <f t="shared" ref="J7:J31" si="0">H7-I7</f>
        <v>14164.690000000002</v>
      </c>
      <c r="K7" s="27" t="s">
        <v>7</v>
      </c>
      <c r="L7" s="37"/>
      <c r="M7" s="31"/>
      <c r="N7" s="1"/>
      <c r="O7" s="6" t="s">
        <v>17</v>
      </c>
      <c r="P7" s="3"/>
    </row>
    <row r="8" spans="1:17" ht="26.4" x14ac:dyDescent="0.25">
      <c r="A8" s="8">
        <v>3</v>
      </c>
      <c r="B8" s="51" t="s">
        <v>19</v>
      </c>
      <c r="C8" s="51">
        <v>2</v>
      </c>
      <c r="D8" s="1" t="s">
        <v>20</v>
      </c>
      <c r="E8" s="15">
        <v>99.1</v>
      </c>
      <c r="F8" s="36" t="s">
        <v>4299</v>
      </c>
      <c r="G8" s="11">
        <v>61292.36</v>
      </c>
      <c r="H8" s="11">
        <v>106985.54</v>
      </c>
      <c r="I8" s="11">
        <v>87080.06</v>
      </c>
      <c r="J8" s="11">
        <f t="shared" si="0"/>
        <v>19905.479999999996</v>
      </c>
      <c r="K8" s="29" t="s">
        <v>8543</v>
      </c>
      <c r="L8" s="37" t="s">
        <v>4301</v>
      </c>
      <c r="M8" s="31" t="s">
        <v>4300</v>
      </c>
      <c r="N8" s="1"/>
      <c r="O8" s="6" t="s">
        <v>34</v>
      </c>
      <c r="P8" s="3"/>
    </row>
    <row r="9" spans="1:17" ht="26.4" x14ac:dyDescent="0.25">
      <c r="A9" s="8">
        <v>4</v>
      </c>
      <c r="B9" s="51" t="s">
        <v>19</v>
      </c>
      <c r="C9" s="51">
        <v>7</v>
      </c>
      <c r="D9" s="1" t="s">
        <v>22</v>
      </c>
      <c r="E9" s="15">
        <v>76.400000000000006</v>
      </c>
      <c r="F9" s="36" t="s">
        <v>4296</v>
      </c>
      <c r="G9" s="11">
        <v>47252.639999999999</v>
      </c>
      <c r="H9" s="11">
        <v>139425.79</v>
      </c>
      <c r="I9" s="11">
        <v>125333.74</v>
      </c>
      <c r="J9" s="11">
        <f t="shared" si="0"/>
        <v>14092.050000000003</v>
      </c>
      <c r="K9" s="27" t="s">
        <v>11</v>
      </c>
      <c r="L9" s="37" t="s">
        <v>4297</v>
      </c>
      <c r="M9" s="31" t="s">
        <v>4298</v>
      </c>
      <c r="N9" s="1"/>
      <c r="O9" s="6" t="s">
        <v>34</v>
      </c>
      <c r="P9" s="3"/>
    </row>
    <row r="10" spans="1:17" ht="18.75" customHeight="1" x14ac:dyDescent="0.25">
      <c r="A10" s="8">
        <v>5</v>
      </c>
      <c r="B10" s="51" t="s">
        <v>23</v>
      </c>
      <c r="C10" s="51">
        <v>45</v>
      </c>
      <c r="D10" s="1" t="s">
        <v>24</v>
      </c>
      <c r="E10" s="15">
        <v>58</v>
      </c>
      <c r="F10" s="36"/>
      <c r="G10" s="11"/>
      <c r="H10" s="11">
        <v>71457.22</v>
      </c>
      <c r="I10" s="11">
        <v>35905.35</v>
      </c>
      <c r="J10" s="11">
        <f t="shared" si="0"/>
        <v>35551.870000000003</v>
      </c>
      <c r="K10" s="27" t="s">
        <v>7</v>
      </c>
      <c r="L10" s="37"/>
      <c r="M10" s="31"/>
      <c r="N10" s="1"/>
      <c r="O10" s="30" t="s">
        <v>8</v>
      </c>
      <c r="P10" s="3"/>
      <c r="Q10" s="32"/>
    </row>
    <row r="11" spans="1:17" ht="28.2" customHeight="1" x14ac:dyDescent="0.25">
      <c r="A11" s="8">
        <v>6</v>
      </c>
      <c r="B11" s="51" t="s">
        <v>9</v>
      </c>
      <c r="C11" s="51"/>
      <c r="D11" s="1" t="s">
        <v>26</v>
      </c>
      <c r="E11" s="15">
        <v>13.9</v>
      </c>
      <c r="F11" s="36" t="s">
        <v>4293</v>
      </c>
      <c r="G11" s="11">
        <v>100252.64</v>
      </c>
      <c r="H11" s="11">
        <v>0</v>
      </c>
      <c r="I11" s="11">
        <v>0</v>
      </c>
      <c r="J11" s="11">
        <f t="shared" si="0"/>
        <v>0</v>
      </c>
      <c r="K11" s="27" t="s">
        <v>11</v>
      </c>
      <c r="L11" s="37" t="s">
        <v>4292</v>
      </c>
      <c r="M11" s="31" t="s">
        <v>4291</v>
      </c>
      <c r="N11" s="1"/>
      <c r="O11" s="30" t="s">
        <v>8</v>
      </c>
      <c r="P11" s="3"/>
    </row>
    <row r="12" spans="1:17" ht="26.4" x14ac:dyDescent="0.25">
      <c r="A12" s="8">
        <v>7</v>
      </c>
      <c r="B12" s="51" t="s">
        <v>9</v>
      </c>
      <c r="C12" s="51"/>
      <c r="D12" s="1" t="s">
        <v>183</v>
      </c>
      <c r="E12" s="15">
        <v>16.5</v>
      </c>
      <c r="F12" s="36" t="s">
        <v>4288</v>
      </c>
      <c r="G12" s="11">
        <v>119004.93</v>
      </c>
      <c r="H12" s="11">
        <v>11181.68</v>
      </c>
      <c r="I12" s="11">
        <v>11181.68</v>
      </c>
      <c r="J12" s="11">
        <f t="shared" si="0"/>
        <v>0</v>
      </c>
      <c r="K12" s="27" t="s">
        <v>11</v>
      </c>
      <c r="L12" s="37" t="s">
        <v>4287</v>
      </c>
      <c r="M12" s="31" t="s">
        <v>4289</v>
      </c>
      <c r="N12" s="1"/>
      <c r="O12" s="30" t="s">
        <v>8</v>
      </c>
      <c r="P12" s="3"/>
    </row>
    <row r="13" spans="1:17" x14ac:dyDescent="0.25">
      <c r="A13" s="8">
        <v>8</v>
      </c>
      <c r="B13" s="51" t="s">
        <v>9</v>
      </c>
      <c r="C13" s="51"/>
      <c r="D13" s="1" t="s">
        <v>184</v>
      </c>
      <c r="E13" s="15">
        <v>37.1</v>
      </c>
      <c r="F13" s="36" t="s">
        <v>4290</v>
      </c>
      <c r="G13" s="11">
        <v>267580.78000000003</v>
      </c>
      <c r="H13" s="11">
        <v>25141.84</v>
      </c>
      <c r="I13" s="11">
        <v>12267.35</v>
      </c>
      <c r="J13" s="11">
        <f t="shared" si="0"/>
        <v>12874.49</v>
      </c>
      <c r="K13" s="27" t="s">
        <v>11</v>
      </c>
      <c r="L13" s="37"/>
      <c r="M13" s="31"/>
      <c r="N13" s="1"/>
      <c r="O13" s="30" t="s">
        <v>8</v>
      </c>
      <c r="P13" s="3"/>
    </row>
    <row r="14" spans="1:17" ht="27.6" customHeight="1" x14ac:dyDescent="0.25">
      <c r="A14" s="8">
        <v>9</v>
      </c>
      <c r="B14" s="51" t="s">
        <v>9</v>
      </c>
      <c r="C14" s="51"/>
      <c r="D14" s="1" t="s">
        <v>185</v>
      </c>
      <c r="E14" s="15">
        <v>16.100000000000001</v>
      </c>
      <c r="F14" s="36" t="s">
        <v>4285</v>
      </c>
      <c r="G14" s="11">
        <v>116119.96</v>
      </c>
      <c r="H14" s="11">
        <v>10910.61</v>
      </c>
      <c r="I14" s="11">
        <v>10910.61</v>
      </c>
      <c r="J14" s="11">
        <f t="shared" si="0"/>
        <v>0</v>
      </c>
      <c r="K14" s="27" t="s">
        <v>11</v>
      </c>
      <c r="L14" s="37" t="s">
        <v>4287</v>
      </c>
      <c r="M14" s="31" t="s">
        <v>4286</v>
      </c>
      <c r="N14" s="1"/>
      <c r="O14" s="30" t="s">
        <v>8</v>
      </c>
      <c r="P14" s="3"/>
      <c r="Q14" s="32"/>
    </row>
    <row r="15" spans="1:17" ht="42.6" customHeight="1" x14ac:dyDescent="0.25">
      <c r="A15" s="8">
        <v>10</v>
      </c>
      <c r="B15" s="51" t="s">
        <v>9</v>
      </c>
      <c r="C15" s="51"/>
      <c r="D15" s="1" t="s">
        <v>541</v>
      </c>
      <c r="E15" s="15">
        <v>75.599999999999994</v>
      </c>
      <c r="F15" s="36" t="s">
        <v>4282</v>
      </c>
      <c r="G15" s="11">
        <v>545258.94999999995</v>
      </c>
      <c r="H15" s="11">
        <v>545258.94999999995</v>
      </c>
      <c r="I15" s="11">
        <v>66458.039999999994</v>
      </c>
      <c r="J15" s="11">
        <f t="shared" si="0"/>
        <v>478800.91</v>
      </c>
      <c r="K15" s="27" t="s">
        <v>11</v>
      </c>
      <c r="L15" s="37" t="s">
        <v>4283</v>
      </c>
      <c r="M15" s="31" t="s">
        <v>4284</v>
      </c>
      <c r="N15" s="1"/>
      <c r="O15" s="30" t="s">
        <v>8</v>
      </c>
      <c r="P15" s="3"/>
      <c r="Q15" s="32"/>
    </row>
    <row r="16" spans="1:17" ht="34.200000000000003" customHeight="1" x14ac:dyDescent="0.25">
      <c r="A16" s="8">
        <v>11</v>
      </c>
      <c r="B16" s="51" t="s">
        <v>27</v>
      </c>
      <c r="C16" s="51">
        <v>10</v>
      </c>
      <c r="D16" s="1" t="s">
        <v>4279</v>
      </c>
      <c r="E16" s="15">
        <v>15.2</v>
      </c>
      <c r="F16" s="36" t="s">
        <v>4317</v>
      </c>
      <c r="G16" s="11"/>
      <c r="H16" s="11">
        <v>90312.62</v>
      </c>
      <c r="I16" s="11">
        <v>0</v>
      </c>
      <c r="J16" s="11">
        <f t="shared" si="0"/>
        <v>90312.62</v>
      </c>
      <c r="K16" s="27" t="s">
        <v>11</v>
      </c>
      <c r="L16" s="37" t="s">
        <v>4280</v>
      </c>
      <c r="M16" s="31" t="s">
        <v>4281</v>
      </c>
      <c r="N16" s="1"/>
      <c r="O16" s="6" t="s">
        <v>8</v>
      </c>
      <c r="P16" s="3"/>
    </row>
    <row r="17" spans="1:16" ht="33.6" customHeight="1" x14ac:dyDescent="0.25">
      <c r="A17" s="8">
        <v>12</v>
      </c>
      <c r="B17" s="51" t="s">
        <v>9</v>
      </c>
      <c r="C17" s="51"/>
      <c r="D17" s="1" t="s">
        <v>28</v>
      </c>
      <c r="E17" s="15">
        <v>31.3</v>
      </c>
      <c r="F17" s="36" t="s">
        <v>4294</v>
      </c>
      <c r="G17" s="11">
        <v>130497.53</v>
      </c>
      <c r="H17" s="11">
        <v>0</v>
      </c>
      <c r="I17" s="11">
        <v>0</v>
      </c>
      <c r="J17" s="11">
        <f t="shared" si="0"/>
        <v>0</v>
      </c>
      <c r="K17" s="27" t="s">
        <v>11</v>
      </c>
      <c r="L17" s="37" t="s">
        <v>4292</v>
      </c>
      <c r="M17" s="31" t="s">
        <v>4295</v>
      </c>
      <c r="N17" s="1"/>
      <c r="O17" s="6" t="s">
        <v>8</v>
      </c>
      <c r="P17" s="3"/>
    </row>
    <row r="18" spans="1:16" x14ac:dyDescent="0.25">
      <c r="A18" s="8">
        <v>13</v>
      </c>
      <c r="B18" s="51" t="s">
        <v>29</v>
      </c>
      <c r="C18" s="51">
        <v>5</v>
      </c>
      <c r="D18" s="1" t="s">
        <v>31</v>
      </c>
      <c r="E18" s="15">
        <v>18</v>
      </c>
      <c r="F18" s="36"/>
      <c r="G18" s="11"/>
      <c r="H18" s="11">
        <v>22210.48</v>
      </c>
      <c r="I18" s="11">
        <v>13406.39</v>
      </c>
      <c r="J18" s="11">
        <f t="shared" si="0"/>
        <v>8804.09</v>
      </c>
      <c r="K18" s="27" t="s">
        <v>7</v>
      </c>
      <c r="L18" s="37"/>
      <c r="M18" s="31"/>
      <c r="N18" s="1"/>
      <c r="O18" s="6" t="s">
        <v>32</v>
      </c>
      <c r="P18" s="3"/>
    </row>
    <row r="19" spans="1:16" ht="31.95" customHeight="1" x14ac:dyDescent="0.25">
      <c r="A19" s="8">
        <v>14</v>
      </c>
      <c r="B19" s="51" t="s">
        <v>33</v>
      </c>
      <c r="C19" s="51">
        <v>34</v>
      </c>
      <c r="D19" s="1" t="s">
        <v>35</v>
      </c>
      <c r="E19" s="15">
        <f>SUM(E20:E23)</f>
        <v>495.7</v>
      </c>
      <c r="F19" s="36" t="s">
        <v>4313</v>
      </c>
      <c r="G19" s="11">
        <v>306585.49</v>
      </c>
      <c r="H19" s="11">
        <v>1640218.89</v>
      </c>
      <c r="I19" s="11">
        <v>290786.56</v>
      </c>
      <c r="J19" s="11">
        <f t="shared" si="0"/>
        <v>1349432.3299999998</v>
      </c>
      <c r="K19" s="27"/>
      <c r="L19" s="37" t="s">
        <v>4315</v>
      </c>
      <c r="M19" s="31" t="s">
        <v>4314</v>
      </c>
      <c r="N19" s="1" t="s">
        <v>2595</v>
      </c>
      <c r="O19" s="6" t="s">
        <v>422</v>
      </c>
      <c r="P19" s="3"/>
    </row>
    <row r="20" spans="1:16" ht="13.2" customHeight="1" x14ac:dyDescent="0.25">
      <c r="A20" s="476" t="s">
        <v>520</v>
      </c>
      <c r="B20" s="51" t="s">
        <v>9</v>
      </c>
      <c r="C20" s="51">
        <v>34</v>
      </c>
      <c r="D20" s="1"/>
      <c r="E20" s="15">
        <v>162.19999999999999</v>
      </c>
      <c r="F20" s="36"/>
      <c r="G20" s="11"/>
      <c r="H20" s="11">
        <v>0</v>
      </c>
      <c r="I20" s="11">
        <v>0</v>
      </c>
      <c r="J20" s="11">
        <f t="shared" si="0"/>
        <v>0</v>
      </c>
      <c r="K20" s="27" t="s">
        <v>11</v>
      </c>
      <c r="L20" s="37"/>
      <c r="M20" s="31"/>
      <c r="N20" s="1"/>
      <c r="O20" s="6" t="s">
        <v>34</v>
      </c>
      <c r="P20" s="3"/>
    </row>
    <row r="21" spans="1:16" ht="26.4" x14ac:dyDescent="0.25">
      <c r="A21" s="477"/>
      <c r="B21" s="51" t="s">
        <v>9</v>
      </c>
      <c r="C21" s="51">
        <v>34</v>
      </c>
      <c r="D21" s="1"/>
      <c r="E21" s="15">
        <v>38.5</v>
      </c>
      <c r="F21" s="36"/>
      <c r="G21" s="11"/>
      <c r="H21" s="11">
        <v>0</v>
      </c>
      <c r="I21" s="11">
        <v>0</v>
      </c>
      <c r="J21" s="11">
        <f t="shared" si="0"/>
        <v>0</v>
      </c>
      <c r="K21" s="27" t="s">
        <v>7</v>
      </c>
      <c r="L21" s="37"/>
      <c r="M21" s="31"/>
      <c r="N21" s="197" t="s">
        <v>4316</v>
      </c>
      <c r="O21" s="6" t="s">
        <v>237</v>
      </c>
      <c r="P21" s="3"/>
    </row>
    <row r="22" spans="1:16" ht="39.6" x14ac:dyDescent="0.25">
      <c r="A22" s="477"/>
      <c r="B22" s="51" t="s">
        <v>9</v>
      </c>
      <c r="C22" s="51">
        <v>34</v>
      </c>
      <c r="D22" s="1"/>
      <c r="E22" s="15">
        <v>26.8</v>
      </c>
      <c r="F22" s="36" t="s">
        <v>2595</v>
      </c>
      <c r="G22" s="11"/>
      <c r="H22" s="11">
        <v>0</v>
      </c>
      <c r="I22" s="11">
        <v>0</v>
      </c>
      <c r="J22" s="11">
        <f t="shared" si="0"/>
        <v>0</v>
      </c>
      <c r="K22" s="27" t="s">
        <v>10</v>
      </c>
      <c r="L22" s="37"/>
      <c r="M22" s="31"/>
      <c r="N22" s="1"/>
      <c r="O22" s="6" t="s">
        <v>237</v>
      </c>
      <c r="P22" s="3" t="s">
        <v>588</v>
      </c>
    </row>
    <row r="23" spans="1:16" ht="27" customHeight="1" x14ac:dyDescent="0.25">
      <c r="A23" s="478"/>
      <c r="B23" s="51" t="s">
        <v>9</v>
      </c>
      <c r="C23" s="51">
        <v>34</v>
      </c>
      <c r="D23" s="1"/>
      <c r="E23" s="15">
        <v>268.2</v>
      </c>
      <c r="F23" s="36"/>
      <c r="G23" s="11"/>
      <c r="H23" s="11">
        <v>0</v>
      </c>
      <c r="I23" s="11">
        <v>0</v>
      </c>
      <c r="J23" s="11">
        <f t="shared" si="0"/>
        <v>0</v>
      </c>
      <c r="K23" s="27" t="s">
        <v>10</v>
      </c>
      <c r="L23" s="37"/>
      <c r="M23" s="31"/>
      <c r="N23" s="1"/>
      <c r="O23" s="6" t="s">
        <v>237</v>
      </c>
      <c r="P23" s="3" t="s">
        <v>330</v>
      </c>
    </row>
    <row r="24" spans="1:16" ht="26.4" x14ac:dyDescent="0.25">
      <c r="A24" s="8">
        <v>15</v>
      </c>
      <c r="B24" s="51" t="s">
        <v>179</v>
      </c>
      <c r="C24" s="51">
        <v>36</v>
      </c>
      <c r="D24" s="1" t="s">
        <v>196</v>
      </c>
      <c r="E24" s="15">
        <v>2701.1</v>
      </c>
      <c r="F24" s="36" t="s">
        <v>4307</v>
      </c>
      <c r="G24" s="11">
        <v>16783581.969999999</v>
      </c>
      <c r="H24" s="11">
        <v>5842092.96</v>
      </c>
      <c r="I24" s="11">
        <v>5264911.72</v>
      </c>
      <c r="J24" s="11">
        <f t="shared" si="0"/>
        <v>577181.24000000022</v>
      </c>
      <c r="K24" s="27" t="s">
        <v>11</v>
      </c>
      <c r="L24" s="37" t="s">
        <v>4308</v>
      </c>
      <c r="M24" s="31" t="s">
        <v>4309</v>
      </c>
      <c r="N24" s="1"/>
      <c r="O24" s="6" t="s">
        <v>197</v>
      </c>
      <c r="P24" s="3"/>
    </row>
    <row r="25" spans="1:16" ht="39.6" x14ac:dyDescent="0.25">
      <c r="A25" s="8">
        <v>16</v>
      </c>
      <c r="B25" s="51" t="s">
        <v>41</v>
      </c>
      <c r="C25" s="51">
        <v>4</v>
      </c>
      <c r="D25" s="1" t="s">
        <v>42</v>
      </c>
      <c r="E25" s="15">
        <v>75.599999999999994</v>
      </c>
      <c r="F25" s="36" t="s">
        <v>3997</v>
      </c>
      <c r="G25" s="11">
        <v>1408288.82</v>
      </c>
      <c r="H25" s="11">
        <v>130930.08</v>
      </c>
      <c r="I25" s="11">
        <v>61208.29</v>
      </c>
      <c r="J25" s="11">
        <f t="shared" si="0"/>
        <v>69721.790000000008</v>
      </c>
      <c r="K25" s="27" t="s">
        <v>7</v>
      </c>
      <c r="L25" s="37" t="s">
        <v>3996</v>
      </c>
      <c r="M25" s="31" t="s">
        <v>3995</v>
      </c>
      <c r="N25" s="5" t="s">
        <v>3998</v>
      </c>
      <c r="O25" s="6" t="s">
        <v>18</v>
      </c>
      <c r="P25" s="3"/>
    </row>
    <row r="26" spans="1:16" x14ac:dyDescent="0.25">
      <c r="A26" s="8">
        <v>17</v>
      </c>
      <c r="B26" s="51" t="s">
        <v>9</v>
      </c>
      <c r="C26" s="51"/>
      <c r="D26" s="1" t="s">
        <v>421</v>
      </c>
      <c r="E26" s="15">
        <v>8</v>
      </c>
      <c r="F26" s="36"/>
      <c r="G26" s="11"/>
      <c r="H26" s="11">
        <v>0</v>
      </c>
      <c r="I26" s="11">
        <v>0</v>
      </c>
      <c r="J26" s="11">
        <f t="shared" si="0"/>
        <v>0</v>
      </c>
      <c r="K26" s="27" t="s">
        <v>11</v>
      </c>
      <c r="L26" s="37"/>
      <c r="M26" s="31"/>
      <c r="N26" s="1"/>
      <c r="O26" s="6" t="s">
        <v>578</v>
      </c>
      <c r="P26" s="3"/>
    </row>
    <row r="27" spans="1:16" x14ac:dyDescent="0.25">
      <c r="A27" s="8">
        <v>18</v>
      </c>
      <c r="B27" s="51" t="s">
        <v>41</v>
      </c>
      <c r="C27" s="51">
        <v>10</v>
      </c>
      <c r="D27" s="1" t="s">
        <v>43</v>
      </c>
      <c r="E27" s="15">
        <v>72.599999999999994</v>
      </c>
      <c r="F27" s="450"/>
      <c r="G27" s="11"/>
      <c r="H27" s="11">
        <v>90772.76</v>
      </c>
      <c r="I27" s="11">
        <v>44098.27</v>
      </c>
      <c r="J27" s="11">
        <f t="shared" si="0"/>
        <v>46674.49</v>
      </c>
      <c r="K27" s="27" t="s">
        <v>11</v>
      </c>
      <c r="L27" s="37" t="s">
        <v>8704</v>
      </c>
      <c r="M27" s="449" t="s">
        <v>8703</v>
      </c>
      <c r="O27" s="6" t="s">
        <v>18</v>
      </c>
      <c r="P27" s="3"/>
    </row>
    <row r="28" spans="1:16" ht="26.4" x14ac:dyDescent="0.25">
      <c r="A28" s="8">
        <v>19</v>
      </c>
      <c r="B28" s="51" t="s">
        <v>44</v>
      </c>
      <c r="C28" s="51">
        <v>7</v>
      </c>
      <c r="D28" s="1" t="s">
        <v>46</v>
      </c>
      <c r="E28" s="15">
        <v>225.6</v>
      </c>
      <c r="F28" s="36" t="s">
        <v>4304</v>
      </c>
      <c r="G28" s="11">
        <v>3581880.53</v>
      </c>
      <c r="H28" s="11">
        <v>105723.15</v>
      </c>
      <c r="I28" s="11">
        <v>45235.86</v>
      </c>
      <c r="J28" s="11">
        <f t="shared" si="0"/>
        <v>60487.289999999994</v>
      </c>
      <c r="K28" s="27" t="s">
        <v>11</v>
      </c>
      <c r="L28" s="37" t="s">
        <v>4305</v>
      </c>
      <c r="M28" s="31" t="s">
        <v>4306</v>
      </c>
      <c r="N28" s="1"/>
      <c r="O28" s="6" t="s">
        <v>436</v>
      </c>
      <c r="P28" s="3"/>
    </row>
    <row r="29" spans="1:16" ht="39.6" x14ac:dyDescent="0.25">
      <c r="A29" s="8">
        <v>20</v>
      </c>
      <c r="B29" s="51" t="s">
        <v>44</v>
      </c>
      <c r="C29" s="51">
        <v>20</v>
      </c>
      <c r="D29" s="1" t="s">
        <v>4275</v>
      </c>
      <c r="E29" s="15">
        <v>181.8</v>
      </c>
      <c r="F29" s="36" t="s">
        <v>4529</v>
      </c>
      <c r="G29" s="11"/>
      <c r="H29" s="11">
        <v>1206069.92</v>
      </c>
      <c r="I29" s="11">
        <v>1206069.92</v>
      </c>
      <c r="J29" s="11">
        <f t="shared" si="0"/>
        <v>0</v>
      </c>
      <c r="K29" s="27" t="s">
        <v>2590</v>
      </c>
      <c r="L29" s="37"/>
      <c r="M29" s="31"/>
      <c r="N29" s="1"/>
      <c r="O29" s="6" t="s">
        <v>4276</v>
      </c>
      <c r="P29" s="3" t="s">
        <v>4277</v>
      </c>
    </row>
    <row r="30" spans="1:16" ht="26.4" x14ac:dyDescent="0.25">
      <c r="A30" s="8">
        <v>21</v>
      </c>
      <c r="B30" s="51" t="s">
        <v>44</v>
      </c>
      <c r="C30" s="51" t="s">
        <v>279</v>
      </c>
      <c r="D30" s="1" t="s">
        <v>318</v>
      </c>
      <c r="E30" s="15">
        <v>388.1</v>
      </c>
      <c r="F30" s="36" t="s">
        <v>4116</v>
      </c>
      <c r="G30" s="11">
        <v>4092413.59</v>
      </c>
      <c r="H30" s="11">
        <v>16799</v>
      </c>
      <c r="I30" s="11">
        <v>16799</v>
      </c>
      <c r="J30" s="11">
        <f t="shared" si="0"/>
        <v>0</v>
      </c>
      <c r="K30" s="27" t="s">
        <v>11</v>
      </c>
      <c r="L30" s="198">
        <v>39676</v>
      </c>
      <c r="M30" s="31" t="s">
        <v>4117</v>
      </c>
      <c r="N30" s="1"/>
      <c r="O30" s="6" t="s">
        <v>12</v>
      </c>
      <c r="P30" s="3"/>
    </row>
    <row r="31" spans="1:16" ht="26.4" customHeight="1" x14ac:dyDescent="0.25">
      <c r="A31" s="8">
        <v>22</v>
      </c>
      <c r="B31" s="51" t="s">
        <v>48</v>
      </c>
      <c r="C31" s="51">
        <v>129</v>
      </c>
      <c r="D31" s="1" t="s">
        <v>49</v>
      </c>
      <c r="E31" s="15">
        <v>837.5</v>
      </c>
      <c r="F31" s="36" t="s">
        <v>4815</v>
      </c>
      <c r="G31" s="11">
        <v>14442386</v>
      </c>
      <c r="H31" s="11">
        <v>741826</v>
      </c>
      <c r="I31" s="11">
        <v>488533.43</v>
      </c>
      <c r="J31" s="11">
        <f t="shared" si="0"/>
        <v>253292.57</v>
      </c>
      <c r="K31" s="27" t="s">
        <v>11</v>
      </c>
      <c r="L31" s="37" t="s">
        <v>4816</v>
      </c>
      <c r="M31" s="31" t="s">
        <v>4817</v>
      </c>
      <c r="N31" s="1"/>
      <c r="O31" s="6" t="s">
        <v>4818</v>
      </c>
      <c r="P31" s="3"/>
    </row>
    <row r="32" spans="1:16" ht="39.6" x14ac:dyDescent="0.25">
      <c r="A32" s="8">
        <v>23</v>
      </c>
      <c r="B32" s="51" t="s">
        <v>51</v>
      </c>
      <c r="C32" s="51" t="s">
        <v>52</v>
      </c>
      <c r="D32" s="1" t="s">
        <v>53</v>
      </c>
      <c r="E32" s="15">
        <v>123</v>
      </c>
      <c r="F32" s="36" t="s">
        <v>3990</v>
      </c>
      <c r="G32" s="11">
        <v>3321408.36</v>
      </c>
      <c r="H32" s="11">
        <v>114983.88</v>
      </c>
      <c r="I32" s="11">
        <v>56833.95</v>
      </c>
      <c r="J32" s="11">
        <f t="shared" ref="J32:J39" si="1">H32-I32</f>
        <v>58149.930000000008</v>
      </c>
      <c r="K32" s="27" t="s">
        <v>10</v>
      </c>
      <c r="L32" s="37" t="s">
        <v>3888</v>
      </c>
      <c r="M32" s="31" t="s">
        <v>3991</v>
      </c>
      <c r="N32" s="1"/>
      <c r="O32" s="6" t="s">
        <v>54</v>
      </c>
      <c r="P32" s="3" t="s">
        <v>8658</v>
      </c>
    </row>
    <row r="33" spans="1:19" ht="26.4" x14ac:dyDescent="0.25">
      <c r="A33" s="8">
        <v>24</v>
      </c>
      <c r="B33" s="51" t="s">
        <v>51</v>
      </c>
      <c r="C33" s="51">
        <v>86</v>
      </c>
      <c r="D33" s="1" t="s">
        <v>4272</v>
      </c>
      <c r="E33" s="58">
        <v>747</v>
      </c>
      <c r="F33" s="36" t="s">
        <v>4273</v>
      </c>
      <c r="G33" s="48">
        <v>4021713.54</v>
      </c>
      <c r="H33" s="11">
        <v>66506.880000000005</v>
      </c>
      <c r="I33" s="11">
        <v>66506.880000000005</v>
      </c>
      <c r="J33" s="11">
        <f t="shared" si="1"/>
        <v>0</v>
      </c>
      <c r="K33" s="27" t="s">
        <v>11</v>
      </c>
      <c r="L33" s="37" t="s">
        <v>4302</v>
      </c>
      <c r="M33" s="31" t="s">
        <v>4303</v>
      </c>
      <c r="N33" s="1"/>
      <c r="O33" s="6" t="s">
        <v>4274</v>
      </c>
      <c r="P33" s="3"/>
    </row>
    <row r="34" spans="1:19" ht="26.4" x14ac:dyDescent="0.25">
      <c r="A34" s="8">
        <v>25</v>
      </c>
      <c r="B34" s="51" t="s">
        <v>55</v>
      </c>
      <c r="C34" s="51">
        <v>2</v>
      </c>
      <c r="D34" s="1" t="s">
        <v>56</v>
      </c>
      <c r="E34" s="15">
        <v>227.4</v>
      </c>
      <c r="F34" s="36" t="s">
        <v>4310</v>
      </c>
      <c r="G34" s="11">
        <v>1023757.07</v>
      </c>
      <c r="H34" s="11">
        <v>622198</v>
      </c>
      <c r="I34" s="11">
        <v>110306.56</v>
      </c>
      <c r="J34" s="11">
        <f t="shared" si="1"/>
        <v>511891.44</v>
      </c>
      <c r="K34" s="27" t="s">
        <v>11</v>
      </c>
      <c r="L34" s="37" t="s">
        <v>4311</v>
      </c>
      <c r="M34" s="31" t="s">
        <v>4312</v>
      </c>
      <c r="N34" s="1"/>
      <c r="O34" s="6" t="s">
        <v>40</v>
      </c>
      <c r="P34" s="3"/>
      <c r="S34" s="489"/>
    </row>
    <row r="35" spans="1:19" ht="26.4" customHeight="1" x14ac:dyDescent="0.25">
      <c r="A35" s="8">
        <v>26</v>
      </c>
      <c r="B35" s="51" t="s">
        <v>57</v>
      </c>
      <c r="C35" s="51">
        <v>6</v>
      </c>
      <c r="D35" s="1" t="s">
        <v>194</v>
      </c>
      <c r="E35" s="15">
        <v>118.2</v>
      </c>
      <c r="F35" s="36" t="s">
        <v>4822</v>
      </c>
      <c r="G35" s="11">
        <v>2115822.5499999998</v>
      </c>
      <c r="H35" s="11">
        <v>828600</v>
      </c>
      <c r="I35" s="11">
        <v>261650.44</v>
      </c>
      <c r="J35" s="11">
        <f t="shared" si="1"/>
        <v>566949.56000000006</v>
      </c>
      <c r="K35" s="27" t="s">
        <v>11</v>
      </c>
      <c r="L35" s="37" t="s">
        <v>4824</v>
      </c>
      <c r="M35" s="31" t="s">
        <v>4823</v>
      </c>
      <c r="N35" s="1"/>
      <c r="O35" s="30" t="s">
        <v>8</v>
      </c>
      <c r="P35" s="490"/>
      <c r="S35" s="489"/>
    </row>
    <row r="36" spans="1:19" ht="30" customHeight="1" x14ac:dyDescent="0.25">
      <c r="A36" s="8">
        <v>27</v>
      </c>
      <c r="B36" s="51" t="s">
        <v>9</v>
      </c>
      <c r="C36" s="51"/>
      <c r="D36" s="1" t="s">
        <v>195</v>
      </c>
      <c r="E36" s="15">
        <v>38.700000000000003</v>
      </c>
      <c r="F36" s="36" t="s">
        <v>4819</v>
      </c>
      <c r="G36" s="11">
        <v>692743.93</v>
      </c>
      <c r="H36" s="11">
        <v>91290</v>
      </c>
      <c r="I36" s="11">
        <v>28827.35</v>
      </c>
      <c r="J36" s="11">
        <f t="shared" si="1"/>
        <v>62462.65</v>
      </c>
      <c r="K36" s="27" t="s">
        <v>11</v>
      </c>
      <c r="L36" s="37" t="s">
        <v>4821</v>
      </c>
      <c r="M36" s="31" t="s">
        <v>4820</v>
      </c>
      <c r="N36" s="1"/>
      <c r="O36" s="30" t="s">
        <v>8</v>
      </c>
      <c r="P36" s="490"/>
      <c r="S36" s="241"/>
    </row>
    <row r="37" spans="1:19" ht="39.6" x14ac:dyDescent="0.25">
      <c r="A37" s="8">
        <v>28</v>
      </c>
      <c r="B37" s="51" t="s">
        <v>58</v>
      </c>
      <c r="C37" s="51" t="s">
        <v>2609</v>
      </c>
      <c r="D37" s="1" t="s">
        <v>60</v>
      </c>
      <c r="E37" s="15">
        <v>326.5</v>
      </c>
      <c r="F37" s="218" t="s">
        <v>3992</v>
      </c>
      <c r="G37" s="26">
        <v>2943750.12</v>
      </c>
      <c r="H37" s="26">
        <v>410534.17</v>
      </c>
      <c r="I37" s="26">
        <v>203919.63</v>
      </c>
      <c r="J37" s="26">
        <f t="shared" si="1"/>
        <v>206614.53999999998</v>
      </c>
      <c r="K37" s="29" t="s">
        <v>10</v>
      </c>
      <c r="L37" s="37" t="s">
        <v>3994</v>
      </c>
      <c r="M37" s="31" t="s">
        <v>3993</v>
      </c>
      <c r="N37" s="5"/>
      <c r="O37" s="6" t="s">
        <v>61</v>
      </c>
      <c r="P37" s="3" t="s">
        <v>4831</v>
      </c>
      <c r="S37" s="241"/>
    </row>
    <row r="38" spans="1:19" ht="16.95" customHeight="1" x14ac:dyDescent="0.25">
      <c r="A38" s="8">
        <v>29</v>
      </c>
      <c r="B38" s="51" t="s">
        <v>58</v>
      </c>
      <c r="C38" s="51">
        <v>20</v>
      </c>
      <c r="D38" s="1" t="s">
        <v>62</v>
      </c>
      <c r="E38" s="15">
        <v>157.30000000000001</v>
      </c>
      <c r="F38" s="36"/>
      <c r="G38" s="11"/>
      <c r="H38" s="11">
        <v>330258.53999999998</v>
      </c>
      <c r="I38" s="11">
        <v>147686.26</v>
      </c>
      <c r="J38" s="11">
        <f t="shared" si="1"/>
        <v>182572.27999999997</v>
      </c>
      <c r="K38" s="27" t="s">
        <v>2590</v>
      </c>
      <c r="L38" s="37"/>
      <c r="M38" s="31"/>
      <c r="N38" s="1"/>
      <c r="O38" s="6" t="s">
        <v>8</v>
      </c>
      <c r="P38" s="3" t="s">
        <v>63</v>
      </c>
      <c r="S38" s="241"/>
    </row>
    <row r="39" spans="1:19" ht="26.4" x14ac:dyDescent="0.25">
      <c r="A39" s="8">
        <v>30</v>
      </c>
      <c r="B39" s="51" t="s">
        <v>278</v>
      </c>
      <c r="C39" s="51">
        <v>5</v>
      </c>
      <c r="D39" s="1" t="s">
        <v>497</v>
      </c>
      <c r="E39" s="15">
        <v>104.4</v>
      </c>
      <c r="F39" s="36" t="s">
        <v>4321</v>
      </c>
      <c r="G39" s="11">
        <v>442001.41</v>
      </c>
      <c r="H39" s="11">
        <v>486571.36</v>
      </c>
      <c r="I39" s="11">
        <v>486571.36</v>
      </c>
      <c r="J39" s="11">
        <f t="shared" si="1"/>
        <v>0</v>
      </c>
      <c r="K39" s="27" t="s">
        <v>11</v>
      </c>
      <c r="L39" s="37" t="s">
        <v>4323</v>
      </c>
      <c r="M39" s="31" t="s">
        <v>4322</v>
      </c>
      <c r="N39" s="1"/>
      <c r="O39" s="6" t="s">
        <v>313</v>
      </c>
      <c r="P39" s="3"/>
      <c r="S39" s="241"/>
    </row>
    <row r="40" spans="1:19" ht="26.4" x14ac:dyDescent="0.25">
      <c r="A40" s="8">
        <v>31</v>
      </c>
      <c r="B40" s="51" t="s">
        <v>278</v>
      </c>
      <c r="C40" s="51">
        <v>5</v>
      </c>
      <c r="D40" s="1" t="s">
        <v>489</v>
      </c>
      <c r="E40" s="15">
        <v>226.3</v>
      </c>
      <c r="F40" s="36" t="s">
        <v>4326</v>
      </c>
      <c r="G40" s="11">
        <v>958093.1</v>
      </c>
      <c r="H40" s="11">
        <v>167458.72</v>
      </c>
      <c r="I40" s="11">
        <v>167458.72</v>
      </c>
      <c r="J40" s="11">
        <v>0</v>
      </c>
      <c r="K40" s="27" t="s">
        <v>11</v>
      </c>
      <c r="L40" s="37" t="s">
        <v>4320</v>
      </c>
      <c r="M40" s="31" t="s">
        <v>4327</v>
      </c>
      <c r="N40" s="1"/>
      <c r="O40" s="6" t="s">
        <v>280</v>
      </c>
      <c r="P40" s="3"/>
      <c r="S40" s="241"/>
    </row>
    <row r="41" spans="1:19" ht="26.4" x14ac:dyDescent="0.25">
      <c r="A41" s="8">
        <v>32</v>
      </c>
      <c r="B41" s="51" t="s">
        <v>278</v>
      </c>
      <c r="C41" s="51">
        <v>5</v>
      </c>
      <c r="D41" s="1" t="s">
        <v>495</v>
      </c>
      <c r="E41" s="15">
        <v>206.6</v>
      </c>
      <c r="F41" s="36" t="s">
        <v>4324</v>
      </c>
      <c r="G41" s="11">
        <v>220090.98</v>
      </c>
      <c r="H41" s="11">
        <v>395193.92</v>
      </c>
      <c r="I41" s="11">
        <v>314396.71999999997</v>
      </c>
      <c r="J41" s="11">
        <f t="shared" ref="J41:J72" si="2">H41-I41</f>
        <v>80797.200000000012</v>
      </c>
      <c r="K41" s="27" t="s">
        <v>11</v>
      </c>
      <c r="L41" s="37" t="s">
        <v>4320</v>
      </c>
      <c r="M41" s="31" t="s">
        <v>4325</v>
      </c>
      <c r="N41" s="1"/>
      <c r="O41" s="6" t="s">
        <v>282</v>
      </c>
      <c r="P41" s="3"/>
      <c r="S41" s="241"/>
    </row>
    <row r="42" spans="1:19" ht="40.200000000000003" customHeight="1" x14ac:dyDescent="0.25">
      <c r="A42" s="8">
        <v>33</v>
      </c>
      <c r="B42" s="51" t="s">
        <v>278</v>
      </c>
      <c r="C42" s="51">
        <v>5</v>
      </c>
      <c r="D42" s="1" t="s">
        <v>499</v>
      </c>
      <c r="E42" s="15">
        <v>1417.3</v>
      </c>
      <c r="F42" s="36" t="s">
        <v>4318</v>
      </c>
      <c r="G42" s="11">
        <v>17803270.670000002</v>
      </c>
      <c r="H42" s="11">
        <v>6670345.4400000004</v>
      </c>
      <c r="I42" s="11">
        <v>6434402.7599999998</v>
      </c>
      <c r="J42" s="11">
        <f t="shared" si="2"/>
        <v>235942.68000000063</v>
      </c>
      <c r="K42" s="27" t="s">
        <v>11</v>
      </c>
      <c r="L42" s="37" t="s">
        <v>4320</v>
      </c>
      <c r="M42" s="31" t="s">
        <v>4319</v>
      </c>
      <c r="N42" s="1"/>
      <c r="O42" s="6" t="s">
        <v>284</v>
      </c>
      <c r="P42" s="3"/>
      <c r="S42" s="241"/>
    </row>
    <row r="43" spans="1:19" ht="26.4" x14ac:dyDescent="0.25">
      <c r="A43" s="8">
        <v>34</v>
      </c>
      <c r="B43" s="51" t="s">
        <v>64</v>
      </c>
      <c r="C43" s="51">
        <v>20</v>
      </c>
      <c r="D43" s="1" t="s">
        <v>65</v>
      </c>
      <c r="E43" s="15">
        <v>71.900000000000006</v>
      </c>
      <c r="F43" s="36" t="s">
        <v>4343</v>
      </c>
      <c r="G43" s="11">
        <v>385035.28</v>
      </c>
      <c r="H43" s="11">
        <v>60028.05</v>
      </c>
      <c r="I43" s="11">
        <v>32421.3</v>
      </c>
      <c r="J43" s="11">
        <f t="shared" si="2"/>
        <v>27606.750000000004</v>
      </c>
      <c r="K43" s="27" t="s">
        <v>7</v>
      </c>
      <c r="L43" s="37" t="s">
        <v>4345</v>
      </c>
      <c r="M43" s="31" t="s">
        <v>4344</v>
      </c>
      <c r="N43" s="1"/>
      <c r="O43" s="6" t="s">
        <v>8</v>
      </c>
      <c r="P43" s="3" t="s">
        <v>4832</v>
      </c>
      <c r="S43" s="241"/>
    </row>
    <row r="44" spans="1:19" ht="26.4" x14ac:dyDescent="0.25">
      <c r="A44" s="8">
        <v>35</v>
      </c>
      <c r="B44" s="51" t="s">
        <v>319</v>
      </c>
      <c r="C44" s="51">
        <v>2</v>
      </c>
      <c r="D44" s="1" t="s">
        <v>595</v>
      </c>
      <c r="E44" s="15">
        <v>178</v>
      </c>
      <c r="F44" s="51" t="s">
        <v>3798</v>
      </c>
      <c r="G44" s="11">
        <v>1566832.54</v>
      </c>
      <c r="H44" s="11">
        <v>146559</v>
      </c>
      <c r="I44" s="11">
        <v>72263.289999999994</v>
      </c>
      <c r="J44" s="11">
        <f t="shared" si="2"/>
        <v>74295.710000000006</v>
      </c>
      <c r="K44" s="27" t="s">
        <v>11</v>
      </c>
      <c r="L44" s="50">
        <v>42992</v>
      </c>
      <c r="M44" s="55" t="s">
        <v>3799</v>
      </c>
      <c r="N44" s="1"/>
      <c r="O44" s="6" t="s">
        <v>597</v>
      </c>
      <c r="P44" s="3"/>
      <c r="S44" s="241"/>
    </row>
    <row r="45" spans="1:19" ht="26.4" x14ac:dyDescent="0.25">
      <c r="A45" s="8">
        <v>36</v>
      </c>
      <c r="B45" s="51" t="s">
        <v>9</v>
      </c>
      <c r="C45" s="51" t="s">
        <v>9</v>
      </c>
      <c r="D45" s="1" t="s">
        <v>596</v>
      </c>
      <c r="E45" s="15">
        <v>1666</v>
      </c>
      <c r="F45" s="51" t="s">
        <v>3800</v>
      </c>
      <c r="G45" s="48">
        <v>14664848.380000001</v>
      </c>
      <c r="H45" s="11">
        <v>6241303</v>
      </c>
      <c r="I45" s="11">
        <v>5167524.01</v>
      </c>
      <c r="J45" s="11">
        <f t="shared" si="2"/>
        <v>1073778.9900000002</v>
      </c>
      <c r="K45" s="27" t="s">
        <v>11</v>
      </c>
      <c r="L45" s="50">
        <v>42992</v>
      </c>
      <c r="M45" s="55" t="s">
        <v>3801</v>
      </c>
      <c r="N45" s="1"/>
      <c r="O45" s="6" t="s">
        <v>598</v>
      </c>
      <c r="P45" s="3"/>
      <c r="R45" s="32"/>
      <c r="S45" s="241"/>
    </row>
    <row r="46" spans="1:19" ht="26.4" x14ac:dyDescent="0.25">
      <c r="A46" s="8">
        <v>37</v>
      </c>
      <c r="B46" s="51" t="s">
        <v>9</v>
      </c>
      <c r="C46" s="51" t="s">
        <v>9</v>
      </c>
      <c r="D46" s="1" t="s">
        <v>599</v>
      </c>
      <c r="E46" s="15">
        <v>2551</v>
      </c>
      <c r="F46" s="51" t="s">
        <v>3802</v>
      </c>
      <c r="G46" s="48">
        <v>22454998.93</v>
      </c>
      <c r="H46" s="11">
        <v>5630662</v>
      </c>
      <c r="I46" s="11">
        <v>5630662</v>
      </c>
      <c r="J46" s="11">
        <f t="shared" si="2"/>
        <v>0</v>
      </c>
      <c r="K46" s="27" t="s">
        <v>11</v>
      </c>
      <c r="L46" s="50">
        <v>42992</v>
      </c>
      <c r="M46" s="55" t="s">
        <v>3803</v>
      </c>
      <c r="N46" s="1"/>
      <c r="O46" s="6" t="s">
        <v>598</v>
      </c>
      <c r="P46" s="3"/>
      <c r="R46" s="32"/>
      <c r="S46" s="242"/>
    </row>
    <row r="47" spans="1:19" ht="26.4" x14ac:dyDescent="0.25">
      <c r="A47" s="8">
        <v>38</v>
      </c>
      <c r="B47" s="51" t="s">
        <v>9</v>
      </c>
      <c r="C47" s="51" t="s">
        <v>9</v>
      </c>
      <c r="D47" s="1" t="s">
        <v>600</v>
      </c>
      <c r="E47" s="15">
        <v>450</v>
      </c>
      <c r="F47" s="51" t="s">
        <v>3804</v>
      </c>
      <c r="G47" s="48">
        <v>3961093.5</v>
      </c>
      <c r="H47" s="11">
        <v>3799206</v>
      </c>
      <c r="I47" s="11">
        <v>3142884.4</v>
      </c>
      <c r="J47" s="11">
        <f t="shared" si="2"/>
        <v>656321.60000000009</v>
      </c>
      <c r="K47" s="27" t="s">
        <v>11</v>
      </c>
      <c r="L47" s="50">
        <v>42992</v>
      </c>
      <c r="M47" s="55" t="s">
        <v>3805</v>
      </c>
      <c r="N47" s="1"/>
      <c r="O47" s="6" t="s">
        <v>598</v>
      </c>
      <c r="P47" s="3"/>
      <c r="S47" s="243"/>
    </row>
    <row r="48" spans="1:19" ht="26.4" x14ac:dyDescent="0.25">
      <c r="A48" s="8">
        <v>39</v>
      </c>
      <c r="B48" s="51" t="s">
        <v>9</v>
      </c>
      <c r="C48" s="51" t="s">
        <v>9</v>
      </c>
      <c r="D48" s="1" t="s">
        <v>601</v>
      </c>
      <c r="E48" s="15">
        <v>2551</v>
      </c>
      <c r="F48" s="51" t="s">
        <v>3806</v>
      </c>
      <c r="G48" s="48">
        <v>22454998.93</v>
      </c>
      <c r="H48" s="11">
        <v>8765434</v>
      </c>
      <c r="I48" s="11">
        <v>6758861.04</v>
      </c>
      <c r="J48" s="11">
        <f t="shared" si="2"/>
        <v>2006572.96</v>
      </c>
      <c r="K48" s="27" t="s">
        <v>11</v>
      </c>
      <c r="L48" s="50">
        <v>42992</v>
      </c>
      <c r="M48" s="55" t="s">
        <v>3807</v>
      </c>
      <c r="N48" s="1"/>
      <c r="O48" s="6" t="s">
        <v>598</v>
      </c>
      <c r="P48" s="3"/>
      <c r="S48" s="243"/>
    </row>
    <row r="49" spans="1:19" ht="26.4" x14ac:dyDescent="0.25">
      <c r="A49" s="8">
        <v>40</v>
      </c>
      <c r="B49" s="51" t="s">
        <v>9</v>
      </c>
      <c r="C49" s="51" t="s">
        <v>9</v>
      </c>
      <c r="D49" s="1" t="s">
        <v>602</v>
      </c>
      <c r="E49" s="15">
        <v>1260</v>
      </c>
      <c r="F49" s="51" t="s">
        <v>3808</v>
      </c>
      <c r="G49" s="48">
        <v>11091061.800000001</v>
      </c>
      <c r="H49" s="11">
        <v>4404013</v>
      </c>
      <c r="I49" s="11">
        <v>4404013</v>
      </c>
      <c r="J49" s="11">
        <f t="shared" si="2"/>
        <v>0</v>
      </c>
      <c r="K49" s="27" t="s">
        <v>11</v>
      </c>
      <c r="L49" s="50">
        <v>42992</v>
      </c>
      <c r="M49" s="55" t="s">
        <v>3809</v>
      </c>
      <c r="N49" s="1"/>
      <c r="O49" s="6" t="s">
        <v>598</v>
      </c>
      <c r="P49" s="3"/>
      <c r="S49" s="243"/>
    </row>
    <row r="50" spans="1:19" ht="26.4" x14ac:dyDescent="0.25">
      <c r="A50" s="8">
        <v>41</v>
      </c>
      <c r="B50" s="51" t="s">
        <v>9</v>
      </c>
      <c r="C50" s="51" t="s">
        <v>9</v>
      </c>
      <c r="D50" s="1" t="s">
        <v>603</v>
      </c>
      <c r="E50" s="15">
        <v>375</v>
      </c>
      <c r="F50" s="51" t="s">
        <v>3810</v>
      </c>
      <c r="G50" s="48">
        <v>3300911.25</v>
      </c>
      <c r="H50" s="11">
        <v>1588682</v>
      </c>
      <c r="I50" s="11">
        <v>1588682</v>
      </c>
      <c r="J50" s="11">
        <f t="shared" si="2"/>
        <v>0</v>
      </c>
      <c r="K50" s="27" t="s">
        <v>11</v>
      </c>
      <c r="L50" s="50">
        <v>42992</v>
      </c>
      <c r="M50" s="55" t="s">
        <v>3811</v>
      </c>
      <c r="N50" s="1"/>
      <c r="O50" s="6" t="s">
        <v>605</v>
      </c>
      <c r="P50" s="3"/>
      <c r="S50" s="243"/>
    </row>
    <row r="51" spans="1:19" ht="26.4" x14ac:dyDescent="0.25">
      <c r="A51" s="8">
        <v>42</v>
      </c>
      <c r="B51" s="51" t="s">
        <v>9</v>
      </c>
      <c r="C51" s="51" t="s">
        <v>9</v>
      </c>
      <c r="D51" s="1" t="s">
        <v>604</v>
      </c>
      <c r="E51" s="15">
        <v>544</v>
      </c>
      <c r="F51" s="51" t="s">
        <v>3812</v>
      </c>
      <c r="G51" s="48">
        <v>4788521.92</v>
      </c>
      <c r="H51" s="11">
        <v>779434</v>
      </c>
      <c r="I51" s="11">
        <v>779434</v>
      </c>
      <c r="J51" s="11">
        <f t="shared" si="2"/>
        <v>0</v>
      </c>
      <c r="K51" s="27" t="s">
        <v>11</v>
      </c>
      <c r="L51" s="50">
        <v>42992</v>
      </c>
      <c r="M51" s="55" t="s">
        <v>3813</v>
      </c>
      <c r="N51" s="1"/>
      <c r="O51" s="6" t="s">
        <v>606</v>
      </c>
      <c r="P51" s="3"/>
      <c r="S51" s="243"/>
    </row>
    <row r="52" spans="1:19" ht="26.4" x14ac:dyDescent="0.25">
      <c r="A52" s="8">
        <v>43</v>
      </c>
      <c r="B52" s="51" t="s">
        <v>9</v>
      </c>
      <c r="C52" s="51" t="s">
        <v>9</v>
      </c>
      <c r="D52" s="1" t="s">
        <v>607</v>
      </c>
      <c r="E52" s="15">
        <v>55</v>
      </c>
      <c r="F52" s="51" t="s">
        <v>3814</v>
      </c>
      <c r="G52" s="48">
        <v>484133.65</v>
      </c>
      <c r="H52" s="11">
        <v>490326</v>
      </c>
      <c r="I52" s="11">
        <v>188317.62</v>
      </c>
      <c r="J52" s="11">
        <f t="shared" si="2"/>
        <v>302008.38</v>
      </c>
      <c r="K52" s="27" t="s">
        <v>11</v>
      </c>
      <c r="L52" s="50">
        <v>42992</v>
      </c>
      <c r="M52" s="55" t="s">
        <v>3815</v>
      </c>
      <c r="N52" s="1"/>
      <c r="O52" s="6" t="s">
        <v>610</v>
      </c>
      <c r="P52" s="3"/>
      <c r="S52" s="243"/>
    </row>
    <row r="53" spans="1:19" ht="26.4" x14ac:dyDescent="0.25">
      <c r="A53" s="8">
        <v>44</v>
      </c>
      <c r="B53" s="51" t="s">
        <v>9</v>
      </c>
      <c r="C53" s="51" t="s">
        <v>9</v>
      </c>
      <c r="D53" s="1" t="s">
        <v>608</v>
      </c>
      <c r="E53" s="15">
        <v>1207</v>
      </c>
      <c r="F53" s="51" t="s">
        <v>3816</v>
      </c>
      <c r="G53" s="48">
        <v>10624533.01</v>
      </c>
      <c r="H53" s="11">
        <v>2836627</v>
      </c>
      <c r="I53" s="11">
        <v>2829979.19</v>
      </c>
      <c r="J53" s="11">
        <f t="shared" si="2"/>
        <v>6647.8100000000559</v>
      </c>
      <c r="K53" s="27" t="s">
        <v>11</v>
      </c>
      <c r="L53" s="50">
        <v>42986</v>
      </c>
      <c r="M53" s="55" t="s">
        <v>3817</v>
      </c>
      <c r="N53" s="1"/>
      <c r="O53" s="6" t="s">
        <v>598</v>
      </c>
      <c r="P53" s="3"/>
    </row>
    <row r="54" spans="1:19" ht="26.4" x14ac:dyDescent="0.25">
      <c r="A54" s="8">
        <v>45</v>
      </c>
      <c r="B54" s="51" t="s">
        <v>9</v>
      </c>
      <c r="C54" s="51" t="s">
        <v>9</v>
      </c>
      <c r="D54" s="1" t="s">
        <v>609</v>
      </c>
      <c r="E54" s="15">
        <v>70</v>
      </c>
      <c r="F54" s="51" t="s">
        <v>3818</v>
      </c>
      <c r="G54" s="48">
        <v>616170.1</v>
      </c>
      <c r="H54" s="11">
        <v>1086086</v>
      </c>
      <c r="I54" s="11">
        <v>861574.5</v>
      </c>
      <c r="J54" s="11">
        <f t="shared" si="2"/>
        <v>224511.5</v>
      </c>
      <c r="K54" s="27" t="s">
        <v>11</v>
      </c>
      <c r="L54" s="50">
        <v>42986</v>
      </c>
      <c r="M54" s="55" t="s">
        <v>3819</v>
      </c>
      <c r="N54" s="1"/>
      <c r="O54" s="6" t="s">
        <v>597</v>
      </c>
      <c r="P54" s="3"/>
    </row>
    <row r="55" spans="1:19" ht="26.4" x14ac:dyDescent="0.25">
      <c r="A55" s="8">
        <v>46</v>
      </c>
      <c r="B55" s="51" t="s">
        <v>9</v>
      </c>
      <c r="C55" s="51" t="s">
        <v>9</v>
      </c>
      <c r="D55" s="1" t="s">
        <v>611</v>
      </c>
      <c r="E55" s="15">
        <v>2870</v>
      </c>
      <c r="F55" s="36" t="s">
        <v>3820</v>
      </c>
      <c r="G55" s="48">
        <v>25262974.100000001</v>
      </c>
      <c r="H55" s="11">
        <v>10030416</v>
      </c>
      <c r="I55" s="11">
        <v>10030416</v>
      </c>
      <c r="J55" s="11">
        <f t="shared" si="2"/>
        <v>0</v>
      </c>
      <c r="K55" s="27" t="s">
        <v>11</v>
      </c>
      <c r="L55" s="50">
        <v>42986</v>
      </c>
      <c r="M55" s="55" t="s">
        <v>3821</v>
      </c>
      <c r="N55" s="1"/>
      <c r="O55" s="6" t="s">
        <v>598</v>
      </c>
      <c r="P55" s="3"/>
    </row>
    <row r="56" spans="1:19" ht="26.4" x14ac:dyDescent="0.25">
      <c r="A56" s="8">
        <v>47</v>
      </c>
      <c r="B56" s="51" t="s">
        <v>9</v>
      </c>
      <c r="C56" s="51" t="s">
        <v>9</v>
      </c>
      <c r="D56" s="1" t="s">
        <v>612</v>
      </c>
      <c r="E56" s="15">
        <v>293</v>
      </c>
      <c r="F56" s="36" t="s">
        <v>3822</v>
      </c>
      <c r="G56" s="48">
        <v>2579111.9900000002</v>
      </c>
      <c r="H56" s="11">
        <v>770915</v>
      </c>
      <c r="I56" s="11">
        <v>449242.2</v>
      </c>
      <c r="J56" s="11">
        <f t="shared" si="2"/>
        <v>321672.8</v>
      </c>
      <c r="K56" s="27" t="s">
        <v>11</v>
      </c>
      <c r="L56" s="50">
        <v>42986</v>
      </c>
      <c r="M56" s="55" t="s">
        <v>3823</v>
      </c>
      <c r="N56" s="1"/>
      <c r="O56" s="6" t="s">
        <v>613</v>
      </c>
      <c r="P56" s="3"/>
    </row>
    <row r="57" spans="1:19" ht="26.4" x14ac:dyDescent="0.25">
      <c r="A57" s="8">
        <v>48</v>
      </c>
      <c r="B57" s="51" t="s">
        <v>9</v>
      </c>
      <c r="C57" s="51" t="s">
        <v>9</v>
      </c>
      <c r="D57" s="1" t="s">
        <v>614</v>
      </c>
      <c r="E57" s="15">
        <v>272</v>
      </c>
      <c r="F57" s="51" t="s">
        <v>3796</v>
      </c>
      <c r="G57" s="11">
        <v>2394260.96</v>
      </c>
      <c r="H57" s="11">
        <v>2265894</v>
      </c>
      <c r="I57" s="11">
        <v>853360.18</v>
      </c>
      <c r="J57" s="11">
        <f t="shared" si="2"/>
        <v>1412533.8199999998</v>
      </c>
      <c r="K57" s="27" t="s">
        <v>7</v>
      </c>
      <c r="L57" s="50">
        <v>42986</v>
      </c>
      <c r="M57" s="55" t="s">
        <v>3797</v>
      </c>
      <c r="N57" s="1"/>
      <c r="O57" s="6" t="s">
        <v>610</v>
      </c>
      <c r="P57" s="3"/>
    </row>
    <row r="58" spans="1:19" ht="26.4" x14ac:dyDescent="0.25">
      <c r="A58" s="8">
        <v>49</v>
      </c>
      <c r="B58" s="51" t="s">
        <v>9</v>
      </c>
      <c r="C58" s="51" t="s">
        <v>9</v>
      </c>
      <c r="D58" s="1" t="s">
        <v>615</v>
      </c>
      <c r="E58" s="15">
        <v>1207</v>
      </c>
      <c r="F58" s="51" t="s">
        <v>3824</v>
      </c>
      <c r="G58" s="48">
        <v>10624533.01</v>
      </c>
      <c r="H58" s="11">
        <v>2836627</v>
      </c>
      <c r="I58" s="11">
        <v>2836627</v>
      </c>
      <c r="J58" s="11">
        <f t="shared" si="2"/>
        <v>0</v>
      </c>
      <c r="K58" s="27" t="s">
        <v>11</v>
      </c>
      <c r="L58" s="50">
        <v>42986</v>
      </c>
      <c r="M58" s="55" t="s">
        <v>3825</v>
      </c>
      <c r="N58" s="1"/>
      <c r="O58" s="6" t="s">
        <v>598</v>
      </c>
      <c r="P58" s="3"/>
    </row>
    <row r="59" spans="1:19" ht="26.4" x14ac:dyDescent="0.25">
      <c r="A59" s="8">
        <v>50</v>
      </c>
      <c r="B59" s="51" t="s">
        <v>9</v>
      </c>
      <c r="C59" s="51" t="s">
        <v>9</v>
      </c>
      <c r="D59" s="1" t="s">
        <v>616</v>
      </c>
      <c r="E59" s="15">
        <v>3546</v>
      </c>
      <c r="F59" s="51" t="s">
        <v>3826</v>
      </c>
      <c r="G59" s="11">
        <v>31213416.780000001</v>
      </c>
      <c r="H59" s="11">
        <v>10707629</v>
      </c>
      <c r="I59" s="11">
        <v>8561125.5999999996</v>
      </c>
      <c r="J59" s="11">
        <f t="shared" si="2"/>
        <v>2146503.4000000004</v>
      </c>
      <c r="K59" s="27" t="s">
        <v>11</v>
      </c>
      <c r="L59" s="50">
        <v>42986</v>
      </c>
      <c r="M59" s="55" t="s">
        <v>3827</v>
      </c>
      <c r="N59" s="1"/>
      <c r="O59" s="6" t="s">
        <v>598</v>
      </c>
      <c r="P59" s="3"/>
    </row>
    <row r="60" spans="1:19" ht="26.4" x14ac:dyDescent="0.25">
      <c r="A60" s="8">
        <v>51</v>
      </c>
      <c r="B60" s="51" t="s">
        <v>9</v>
      </c>
      <c r="C60" s="51" t="s">
        <v>9</v>
      </c>
      <c r="D60" s="1" t="s">
        <v>617</v>
      </c>
      <c r="E60" s="15">
        <v>302</v>
      </c>
      <c r="F60" s="51" t="s">
        <v>3828</v>
      </c>
      <c r="G60" s="48">
        <v>2658333.86</v>
      </c>
      <c r="H60" s="11">
        <v>1678125</v>
      </c>
      <c r="I60" s="11">
        <v>1678125</v>
      </c>
      <c r="J60" s="11">
        <f t="shared" si="2"/>
        <v>0</v>
      </c>
      <c r="K60" s="27" t="s">
        <v>11</v>
      </c>
      <c r="L60" s="50">
        <v>42986</v>
      </c>
      <c r="M60" s="55" t="s">
        <v>3830</v>
      </c>
      <c r="N60" s="1"/>
      <c r="O60" s="6" t="s">
        <v>619</v>
      </c>
      <c r="P60" s="3"/>
    </row>
    <row r="61" spans="1:19" ht="26.4" x14ac:dyDescent="0.25">
      <c r="A61" s="8">
        <v>52</v>
      </c>
      <c r="B61" s="51" t="s">
        <v>9</v>
      </c>
      <c r="C61" s="51" t="s">
        <v>9</v>
      </c>
      <c r="D61" s="1" t="s">
        <v>618</v>
      </c>
      <c r="E61" s="15">
        <v>2551</v>
      </c>
      <c r="F61" s="36" t="s">
        <v>4270</v>
      </c>
      <c r="G61" s="48">
        <v>22454998.93</v>
      </c>
      <c r="H61" s="11">
        <v>9472461</v>
      </c>
      <c r="I61" s="11">
        <v>7903220.0199999996</v>
      </c>
      <c r="J61" s="11">
        <f t="shared" si="2"/>
        <v>1569240.9800000004</v>
      </c>
      <c r="K61" s="27" t="s">
        <v>7</v>
      </c>
      <c r="L61" s="50">
        <v>42986</v>
      </c>
      <c r="M61" s="55" t="s">
        <v>3829</v>
      </c>
      <c r="N61" s="1"/>
      <c r="O61" s="6" t="s">
        <v>598</v>
      </c>
      <c r="P61" s="3"/>
    </row>
    <row r="62" spans="1:19" ht="26.4" x14ac:dyDescent="0.25">
      <c r="A62" s="8">
        <v>53</v>
      </c>
      <c r="B62" s="51" t="s">
        <v>9</v>
      </c>
      <c r="C62" s="51" t="s">
        <v>9</v>
      </c>
      <c r="D62" s="1" t="s">
        <v>620</v>
      </c>
      <c r="E62" s="15">
        <v>30</v>
      </c>
      <c r="F62" s="51" t="s">
        <v>3831</v>
      </c>
      <c r="G62" s="48">
        <v>264072.90000000002</v>
      </c>
      <c r="H62" s="11">
        <v>85184</v>
      </c>
      <c r="I62" s="11">
        <v>85184</v>
      </c>
      <c r="J62" s="11">
        <f t="shared" si="2"/>
        <v>0</v>
      </c>
      <c r="K62" s="27" t="s">
        <v>11</v>
      </c>
      <c r="L62" s="50">
        <v>42986</v>
      </c>
      <c r="M62" s="55" t="s">
        <v>3832</v>
      </c>
      <c r="N62" s="1"/>
      <c r="O62" s="6" t="s">
        <v>621</v>
      </c>
      <c r="P62" s="3"/>
    </row>
    <row r="63" spans="1:19" ht="26.4" x14ac:dyDescent="0.25">
      <c r="A63" s="8">
        <v>54</v>
      </c>
      <c r="B63" s="51" t="s">
        <v>9</v>
      </c>
      <c r="C63" s="51" t="s">
        <v>9</v>
      </c>
      <c r="D63" s="1" t="s">
        <v>622</v>
      </c>
      <c r="E63" s="15">
        <v>115</v>
      </c>
      <c r="F63" s="51" t="s">
        <v>3833</v>
      </c>
      <c r="G63" s="48">
        <v>1012279.45</v>
      </c>
      <c r="H63" s="11">
        <v>187405</v>
      </c>
      <c r="I63" s="11">
        <v>132079.39000000001</v>
      </c>
      <c r="J63" s="11">
        <f t="shared" si="2"/>
        <v>55325.609999999986</v>
      </c>
      <c r="K63" s="27" t="s">
        <v>11</v>
      </c>
      <c r="L63" s="50">
        <v>42987</v>
      </c>
      <c r="M63" s="55" t="s">
        <v>3834</v>
      </c>
      <c r="N63" s="1"/>
      <c r="O63" s="6" t="s">
        <v>623</v>
      </c>
      <c r="P63" s="3"/>
    </row>
    <row r="64" spans="1:19" ht="26.4" x14ac:dyDescent="0.25">
      <c r="A64" s="8">
        <v>55</v>
      </c>
      <c r="B64" s="51" t="s">
        <v>9</v>
      </c>
      <c r="C64" s="51" t="s">
        <v>9</v>
      </c>
      <c r="D64" s="1" t="s">
        <v>624</v>
      </c>
      <c r="E64" s="15">
        <v>2160</v>
      </c>
      <c r="F64" s="51" t="s">
        <v>3835</v>
      </c>
      <c r="G64" s="48">
        <v>19013248.800000001</v>
      </c>
      <c r="H64" s="11">
        <v>8620621</v>
      </c>
      <c r="I64" s="11">
        <v>8620621</v>
      </c>
      <c r="J64" s="11">
        <f t="shared" si="2"/>
        <v>0</v>
      </c>
      <c r="K64" s="27" t="s">
        <v>11</v>
      </c>
      <c r="L64" s="50">
        <v>42992</v>
      </c>
      <c r="M64" s="55" t="s">
        <v>3836</v>
      </c>
      <c r="N64" s="1"/>
      <c r="O64" s="6" t="s">
        <v>626</v>
      </c>
      <c r="P64" s="3"/>
    </row>
    <row r="65" spans="1:16" ht="26.4" x14ac:dyDescent="0.25">
      <c r="A65" s="8">
        <v>56</v>
      </c>
      <c r="B65" s="51" t="s">
        <v>9</v>
      </c>
      <c r="C65" s="51" t="s">
        <v>9</v>
      </c>
      <c r="D65" s="1" t="s">
        <v>625</v>
      </c>
      <c r="E65" s="15">
        <v>1836</v>
      </c>
      <c r="F65" s="51" t="s">
        <v>3837</v>
      </c>
      <c r="G65" s="48">
        <v>16161261.48</v>
      </c>
      <c r="H65" s="11">
        <v>6035286</v>
      </c>
      <c r="I65" s="11">
        <v>5339406.4000000004</v>
      </c>
      <c r="J65" s="11">
        <f t="shared" si="2"/>
        <v>695879.59999999963</v>
      </c>
      <c r="K65" s="27" t="s">
        <v>11</v>
      </c>
      <c r="L65" s="50">
        <v>42992</v>
      </c>
      <c r="M65" s="55" t="s">
        <v>3838</v>
      </c>
      <c r="N65" s="1"/>
      <c r="O65" s="6" t="s">
        <v>4278</v>
      </c>
      <c r="P65" s="3"/>
    </row>
    <row r="66" spans="1:16" ht="26.4" x14ac:dyDescent="0.25">
      <c r="A66" s="8">
        <v>57</v>
      </c>
      <c r="B66" s="51" t="s">
        <v>9</v>
      </c>
      <c r="C66" s="51" t="s">
        <v>9</v>
      </c>
      <c r="D66" s="1" t="s">
        <v>627</v>
      </c>
      <c r="E66" s="15">
        <v>55</v>
      </c>
      <c r="F66" s="51" t="s">
        <v>3839</v>
      </c>
      <c r="G66" s="48">
        <v>484133.65</v>
      </c>
      <c r="H66" s="11">
        <v>587770</v>
      </c>
      <c r="I66" s="11">
        <v>232408.36</v>
      </c>
      <c r="J66" s="11">
        <f t="shared" si="2"/>
        <v>355361.64</v>
      </c>
      <c r="K66" s="27" t="s">
        <v>11</v>
      </c>
      <c r="L66" s="50">
        <v>42992</v>
      </c>
      <c r="M66" s="55" t="s">
        <v>3840</v>
      </c>
      <c r="N66" s="1"/>
      <c r="O66" s="6" t="s">
        <v>610</v>
      </c>
      <c r="P66" s="3"/>
    </row>
    <row r="67" spans="1:16" ht="26.4" x14ac:dyDescent="0.25">
      <c r="A67" s="8">
        <v>58</v>
      </c>
      <c r="B67" s="51" t="s">
        <v>9</v>
      </c>
      <c r="C67" s="51" t="s">
        <v>9</v>
      </c>
      <c r="D67" s="1" t="s">
        <v>629</v>
      </c>
      <c r="E67" s="15">
        <v>455</v>
      </c>
      <c r="F67" s="51" t="s">
        <v>3841</v>
      </c>
      <c r="G67" s="48">
        <v>4005105.65</v>
      </c>
      <c r="H67" s="11">
        <v>621843</v>
      </c>
      <c r="I67" s="11">
        <v>313417.03000000003</v>
      </c>
      <c r="J67" s="11">
        <f t="shared" si="2"/>
        <v>308425.96999999997</v>
      </c>
      <c r="K67" s="27" t="s">
        <v>11</v>
      </c>
      <c r="L67" s="50">
        <v>42992</v>
      </c>
      <c r="M67" s="55" t="s">
        <v>3842</v>
      </c>
      <c r="N67" s="1"/>
      <c r="O67" s="6" t="s">
        <v>628</v>
      </c>
      <c r="P67" s="3"/>
    </row>
    <row r="68" spans="1:16" ht="26.4" x14ac:dyDescent="0.25">
      <c r="A68" s="8">
        <v>59</v>
      </c>
      <c r="B68" s="51" t="s">
        <v>9</v>
      </c>
      <c r="C68" s="51" t="s">
        <v>9</v>
      </c>
      <c r="D68" s="1" t="s">
        <v>630</v>
      </c>
      <c r="E68" s="15">
        <v>260</v>
      </c>
      <c r="F68" s="51" t="s">
        <v>3843</v>
      </c>
      <c r="G68" s="48">
        <v>2288631.7999999998</v>
      </c>
      <c r="H68" s="11">
        <v>276848</v>
      </c>
      <c r="I68" s="11">
        <v>165721.32</v>
      </c>
      <c r="J68" s="11">
        <f t="shared" si="2"/>
        <v>111126.68</v>
      </c>
      <c r="K68" s="27" t="s">
        <v>11</v>
      </c>
      <c r="L68" s="50">
        <v>42992</v>
      </c>
      <c r="M68" s="55" t="s">
        <v>3844</v>
      </c>
      <c r="N68" s="1"/>
      <c r="O68" s="6" t="s">
        <v>628</v>
      </c>
      <c r="P68" s="3"/>
    </row>
    <row r="69" spans="1:16" ht="26.4" x14ac:dyDescent="0.25">
      <c r="A69" s="8">
        <v>60</v>
      </c>
      <c r="B69" s="51" t="s">
        <v>9</v>
      </c>
      <c r="C69" s="51" t="s">
        <v>9</v>
      </c>
      <c r="D69" s="1" t="s">
        <v>631</v>
      </c>
      <c r="E69" s="15">
        <v>450</v>
      </c>
      <c r="F69" s="51" t="s">
        <v>3845</v>
      </c>
      <c r="G69" s="48">
        <v>3961093.5</v>
      </c>
      <c r="H69" s="11">
        <v>1235168</v>
      </c>
      <c r="I69" s="11">
        <v>1111035.1000000001</v>
      </c>
      <c r="J69" s="11">
        <f t="shared" si="2"/>
        <v>124132.89999999991</v>
      </c>
      <c r="K69" s="27" t="s">
        <v>11</v>
      </c>
      <c r="L69" s="50">
        <v>42992</v>
      </c>
      <c r="M69" s="55" t="s">
        <v>3846</v>
      </c>
      <c r="N69" s="1"/>
      <c r="O69" s="6" t="s">
        <v>632</v>
      </c>
      <c r="P69" s="3"/>
    </row>
    <row r="70" spans="1:16" ht="26.4" x14ac:dyDescent="0.25">
      <c r="A70" s="8">
        <v>61</v>
      </c>
      <c r="B70" s="51" t="s">
        <v>9</v>
      </c>
      <c r="C70" s="51" t="s">
        <v>9</v>
      </c>
      <c r="D70" s="1" t="s">
        <v>633</v>
      </c>
      <c r="E70" s="15">
        <v>2937</v>
      </c>
      <c r="F70" s="51" t="s">
        <v>3847</v>
      </c>
      <c r="G70" s="48">
        <v>25852736.91</v>
      </c>
      <c r="H70" s="11">
        <v>15916630</v>
      </c>
      <c r="I70" s="11">
        <v>8615821.3699999992</v>
      </c>
      <c r="J70" s="11">
        <f t="shared" si="2"/>
        <v>7300808.6300000008</v>
      </c>
      <c r="K70" s="27" t="s">
        <v>11</v>
      </c>
      <c r="L70" s="50">
        <v>42992</v>
      </c>
      <c r="M70" s="55" t="s">
        <v>3848</v>
      </c>
      <c r="N70" s="1"/>
      <c r="O70" s="6" t="s">
        <v>634</v>
      </c>
      <c r="P70" s="3"/>
    </row>
    <row r="71" spans="1:16" ht="26.4" x14ac:dyDescent="0.25">
      <c r="A71" s="8">
        <v>62</v>
      </c>
      <c r="B71" s="51" t="s">
        <v>9</v>
      </c>
      <c r="C71" s="51" t="s">
        <v>9</v>
      </c>
      <c r="D71" s="1" t="s">
        <v>635</v>
      </c>
      <c r="E71" s="15">
        <v>3079</v>
      </c>
      <c r="F71" s="51" t="s">
        <v>3849</v>
      </c>
      <c r="G71" s="48">
        <v>27102681.969999999</v>
      </c>
      <c r="H71" s="11">
        <v>8905988</v>
      </c>
      <c r="I71" s="11">
        <f>H71</f>
        <v>8905988</v>
      </c>
      <c r="J71" s="11">
        <f t="shared" si="2"/>
        <v>0</v>
      </c>
      <c r="K71" s="27" t="s">
        <v>11</v>
      </c>
      <c r="L71" s="50">
        <v>42992</v>
      </c>
      <c r="M71" s="55" t="s">
        <v>3850</v>
      </c>
      <c r="N71" s="1"/>
      <c r="O71" s="6" t="s">
        <v>598</v>
      </c>
      <c r="P71" s="3"/>
    </row>
    <row r="72" spans="1:16" ht="26.4" x14ac:dyDescent="0.25">
      <c r="A72" s="8">
        <v>63</v>
      </c>
      <c r="B72" s="51" t="s">
        <v>9</v>
      </c>
      <c r="C72" s="51" t="s">
        <v>9</v>
      </c>
      <c r="D72" s="1" t="s">
        <v>636</v>
      </c>
      <c r="E72" s="15">
        <v>3072</v>
      </c>
      <c r="F72" s="51" t="s">
        <v>3851</v>
      </c>
      <c r="G72" s="48">
        <v>27041064.960000001</v>
      </c>
      <c r="H72" s="11">
        <v>5745661</v>
      </c>
      <c r="I72" s="11">
        <f>H72</f>
        <v>5745661</v>
      </c>
      <c r="J72" s="11">
        <f t="shared" si="2"/>
        <v>0</v>
      </c>
      <c r="K72" s="27" t="s">
        <v>11</v>
      </c>
      <c r="L72" s="50">
        <v>42992</v>
      </c>
      <c r="M72" s="55" t="s">
        <v>3852</v>
      </c>
      <c r="N72" s="1"/>
      <c r="O72" s="6" t="s">
        <v>598</v>
      </c>
      <c r="P72" s="3"/>
    </row>
    <row r="73" spans="1:16" ht="26.4" x14ac:dyDescent="0.25">
      <c r="A73" s="8">
        <v>64</v>
      </c>
      <c r="B73" s="51" t="s">
        <v>9</v>
      </c>
      <c r="C73" s="51" t="s">
        <v>9</v>
      </c>
      <c r="D73" s="1" t="s">
        <v>637</v>
      </c>
      <c r="E73" s="15">
        <v>2937</v>
      </c>
      <c r="F73" s="51" t="s">
        <v>3853</v>
      </c>
      <c r="G73" s="48">
        <v>25852736.91</v>
      </c>
      <c r="H73" s="11">
        <v>15916630</v>
      </c>
      <c r="I73" s="11">
        <v>8460296.6699999999</v>
      </c>
      <c r="J73" s="11">
        <f t="shared" ref="J73:J97" si="3">H73-I73</f>
        <v>7456333.3300000001</v>
      </c>
      <c r="K73" s="27" t="s">
        <v>11</v>
      </c>
      <c r="L73" s="50">
        <v>42992</v>
      </c>
      <c r="M73" s="55" t="s">
        <v>3854</v>
      </c>
      <c r="N73" s="1"/>
      <c r="O73" s="6" t="s">
        <v>638</v>
      </c>
      <c r="P73" s="3"/>
    </row>
    <row r="74" spans="1:16" ht="26.4" x14ac:dyDescent="0.25">
      <c r="A74" s="8">
        <v>65</v>
      </c>
      <c r="B74" s="51" t="s">
        <v>9</v>
      </c>
      <c r="C74" s="51" t="s">
        <v>9</v>
      </c>
      <c r="D74" s="1" t="s">
        <v>639</v>
      </c>
      <c r="E74" s="15">
        <v>1276</v>
      </c>
      <c r="F74" s="51" t="s">
        <v>3855</v>
      </c>
      <c r="G74" s="48">
        <v>11231900.68</v>
      </c>
      <c r="H74" s="11">
        <v>6077878</v>
      </c>
      <c r="I74" s="11">
        <v>6077878</v>
      </c>
      <c r="J74" s="11">
        <f t="shared" si="3"/>
        <v>0</v>
      </c>
      <c r="K74" s="27" t="s">
        <v>11</v>
      </c>
      <c r="L74" s="50">
        <v>42992</v>
      </c>
      <c r="M74" s="55" t="s">
        <v>3856</v>
      </c>
      <c r="N74" s="1"/>
      <c r="O74" s="6" t="s">
        <v>598</v>
      </c>
      <c r="P74" s="3"/>
    </row>
    <row r="75" spans="1:16" ht="26.4" x14ac:dyDescent="0.25">
      <c r="A75" s="8">
        <v>66</v>
      </c>
      <c r="B75" s="51" t="s">
        <v>9</v>
      </c>
      <c r="C75" s="51" t="s">
        <v>9</v>
      </c>
      <c r="D75" s="1" t="s">
        <v>640</v>
      </c>
      <c r="E75" s="15">
        <v>1411</v>
      </c>
      <c r="F75" s="51" t="s">
        <v>3857</v>
      </c>
      <c r="G75" s="48">
        <v>12420228.73</v>
      </c>
      <c r="H75" s="11">
        <v>9527830</v>
      </c>
      <c r="I75" s="11">
        <v>5365008.4400000004</v>
      </c>
      <c r="J75" s="11">
        <f t="shared" si="3"/>
        <v>4162821.5599999996</v>
      </c>
      <c r="K75" s="27" t="s">
        <v>11</v>
      </c>
      <c r="L75" s="50">
        <v>42992</v>
      </c>
      <c r="M75" s="55" t="s">
        <v>3858</v>
      </c>
      <c r="N75" s="1" t="s">
        <v>2595</v>
      </c>
      <c r="O75" s="6" t="s">
        <v>641</v>
      </c>
      <c r="P75" s="3"/>
    </row>
    <row r="76" spans="1:16" ht="26.4" x14ac:dyDescent="0.25">
      <c r="A76" s="8">
        <v>67</v>
      </c>
      <c r="B76" s="51" t="s">
        <v>9</v>
      </c>
      <c r="C76" s="51" t="s">
        <v>9</v>
      </c>
      <c r="D76" s="1" t="s">
        <v>642</v>
      </c>
      <c r="E76" s="15">
        <v>1870</v>
      </c>
      <c r="F76" s="51" t="s">
        <v>3859</v>
      </c>
      <c r="G76" s="48">
        <v>16460544.1</v>
      </c>
      <c r="H76" s="11">
        <v>2870701</v>
      </c>
      <c r="I76" s="11">
        <v>1446901.74</v>
      </c>
      <c r="J76" s="11">
        <f t="shared" si="3"/>
        <v>1423799.26</v>
      </c>
      <c r="K76" s="27" t="s">
        <v>11</v>
      </c>
      <c r="L76" s="50">
        <v>42992</v>
      </c>
      <c r="M76" s="55" t="s">
        <v>3860</v>
      </c>
      <c r="N76" s="1"/>
      <c r="O76" s="6" t="s">
        <v>598</v>
      </c>
      <c r="P76" s="3"/>
    </row>
    <row r="77" spans="1:16" ht="26.4" x14ac:dyDescent="0.25">
      <c r="A77" s="8">
        <v>68</v>
      </c>
      <c r="B77" s="51" t="s">
        <v>9</v>
      </c>
      <c r="C77" s="51" t="s">
        <v>9</v>
      </c>
      <c r="D77" s="1" t="s">
        <v>643</v>
      </c>
      <c r="E77" s="15">
        <v>666</v>
      </c>
      <c r="F77" s="51" t="s">
        <v>3861</v>
      </c>
      <c r="G77" s="48">
        <v>5862418.3799999999</v>
      </c>
      <c r="H77" s="11">
        <v>4310310</v>
      </c>
      <c r="I77" s="11">
        <v>2384703.91</v>
      </c>
      <c r="J77" s="11">
        <f t="shared" si="3"/>
        <v>1925606.0899999999</v>
      </c>
      <c r="K77" s="27" t="s">
        <v>11</v>
      </c>
      <c r="L77" s="50">
        <v>42992</v>
      </c>
      <c r="M77" s="55" t="s">
        <v>3862</v>
      </c>
      <c r="N77" s="1"/>
      <c r="O77" s="6" t="s">
        <v>644</v>
      </c>
      <c r="P77" s="3"/>
    </row>
    <row r="78" spans="1:16" ht="26.4" x14ac:dyDescent="0.25">
      <c r="A78" s="8">
        <v>69</v>
      </c>
      <c r="B78" s="51" t="s">
        <v>9</v>
      </c>
      <c r="C78" s="51" t="s">
        <v>9</v>
      </c>
      <c r="D78" s="1" t="s">
        <v>645</v>
      </c>
      <c r="E78" s="15">
        <v>890</v>
      </c>
      <c r="F78" s="51" t="s">
        <v>3863</v>
      </c>
      <c r="G78" s="48">
        <v>7834162.7000000002</v>
      </c>
      <c r="H78" s="11">
        <v>397587</v>
      </c>
      <c r="I78" s="11">
        <v>397587</v>
      </c>
      <c r="J78" s="11">
        <f t="shared" si="3"/>
        <v>0</v>
      </c>
      <c r="K78" s="27" t="s">
        <v>11</v>
      </c>
      <c r="L78" s="50">
        <v>42992</v>
      </c>
      <c r="M78" s="55" t="s">
        <v>3864</v>
      </c>
      <c r="N78" s="1"/>
      <c r="O78" s="6" t="s">
        <v>646</v>
      </c>
      <c r="P78" s="3"/>
    </row>
    <row r="79" spans="1:16" ht="26.4" x14ac:dyDescent="0.25">
      <c r="A79" s="8">
        <v>70</v>
      </c>
      <c r="B79" s="51" t="s">
        <v>9</v>
      </c>
      <c r="C79" s="51" t="s">
        <v>9</v>
      </c>
      <c r="D79" s="1" t="s">
        <v>649</v>
      </c>
      <c r="E79" s="15">
        <v>694</v>
      </c>
      <c r="F79" s="51" t="s">
        <v>3865</v>
      </c>
      <c r="G79" s="48">
        <v>6108886.4199999999</v>
      </c>
      <c r="H79" s="11">
        <v>1081837</v>
      </c>
      <c r="I79" s="11">
        <v>1081837</v>
      </c>
      <c r="J79" s="11">
        <f t="shared" si="3"/>
        <v>0</v>
      </c>
      <c r="K79" s="27" t="s">
        <v>11</v>
      </c>
      <c r="L79" s="50">
        <v>42992</v>
      </c>
      <c r="M79" s="55" t="s">
        <v>3866</v>
      </c>
      <c r="N79" s="1"/>
      <c r="O79" s="36" t="s">
        <v>647</v>
      </c>
      <c r="P79" s="3"/>
    </row>
    <row r="80" spans="1:16" x14ac:dyDescent="0.25">
      <c r="A80" s="8">
        <v>71</v>
      </c>
      <c r="B80" s="51" t="s">
        <v>9</v>
      </c>
      <c r="C80" s="51" t="s">
        <v>9</v>
      </c>
      <c r="D80" s="1" t="s">
        <v>650</v>
      </c>
      <c r="E80" s="15">
        <v>1743</v>
      </c>
      <c r="F80" s="36"/>
      <c r="G80" s="11"/>
      <c r="H80" s="11">
        <v>11567987</v>
      </c>
      <c r="I80" s="11">
        <v>7081738.9699999997</v>
      </c>
      <c r="J80" s="11">
        <f t="shared" si="3"/>
        <v>4486248.03</v>
      </c>
      <c r="K80" s="27" t="s">
        <v>11</v>
      </c>
      <c r="L80" s="37"/>
      <c r="M80" s="31"/>
      <c r="N80" s="1"/>
      <c r="O80" s="6" t="s">
        <v>648</v>
      </c>
      <c r="P80" s="3"/>
    </row>
    <row r="81" spans="1:18" x14ac:dyDescent="0.25">
      <c r="A81" s="8">
        <v>72</v>
      </c>
      <c r="B81" s="51" t="s">
        <v>9</v>
      </c>
      <c r="C81" s="51" t="s">
        <v>9</v>
      </c>
      <c r="D81" s="1" t="s">
        <v>651</v>
      </c>
      <c r="E81" s="15">
        <v>693</v>
      </c>
      <c r="F81" s="36"/>
      <c r="G81" s="11"/>
      <c r="H81" s="11">
        <v>975357</v>
      </c>
      <c r="I81" s="11">
        <v>975357</v>
      </c>
      <c r="J81" s="11">
        <f t="shared" si="3"/>
        <v>0</v>
      </c>
      <c r="K81" s="27" t="s">
        <v>11</v>
      </c>
      <c r="L81" s="37"/>
      <c r="M81" s="31"/>
      <c r="N81" s="1"/>
      <c r="O81" s="6" t="s">
        <v>652</v>
      </c>
      <c r="P81" s="3"/>
    </row>
    <row r="82" spans="1:18" x14ac:dyDescent="0.25">
      <c r="A82" s="8">
        <v>73</v>
      </c>
      <c r="B82" s="51" t="s">
        <v>9</v>
      </c>
      <c r="C82" s="51" t="s">
        <v>9</v>
      </c>
      <c r="D82" s="1" t="s">
        <v>653</v>
      </c>
      <c r="E82" s="15">
        <v>70</v>
      </c>
      <c r="F82" s="36"/>
      <c r="G82" s="11"/>
      <c r="H82" s="11">
        <v>1086096</v>
      </c>
      <c r="I82" s="11">
        <v>608101.54</v>
      </c>
      <c r="J82" s="11">
        <f t="shared" si="3"/>
        <v>477994.45999999996</v>
      </c>
      <c r="K82" s="27" t="s">
        <v>11</v>
      </c>
      <c r="L82" s="37"/>
      <c r="M82" s="31"/>
      <c r="N82" s="1"/>
      <c r="O82" s="6" t="s">
        <v>654</v>
      </c>
      <c r="P82" s="3"/>
    </row>
    <row r="83" spans="1:18" x14ac:dyDescent="0.25">
      <c r="A83" s="8">
        <v>74</v>
      </c>
      <c r="B83" s="51" t="s">
        <v>9</v>
      </c>
      <c r="C83" s="51" t="s">
        <v>9</v>
      </c>
      <c r="D83" s="1" t="s">
        <v>655</v>
      </c>
      <c r="E83" s="15">
        <v>286</v>
      </c>
      <c r="F83" s="36"/>
      <c r="G83" s="11"/>
      <c r="H83" s="11">
        <v>477030</v>
      </c>
      <c r="I83" s="11">
        <v>245138.78</v>
      </c>
      <c r="J83" s="11">
        <f t="shared" si="3"/>
        <v>231891.22</v>
      </c>
      <c r="K83" s="27" t="s">
        <v>11</v>
      </c>
      <c r="L83" s="37"/>
      <c r="M83" s="31"/>
      <c r="N83" s="1"/>
      <c r="O83" s="6" t="s">
        <v>656</v>
      </c>
      <c r="P83" s="3"/>
    </row>
    <row r="84" spans="1:18" x14ac:dyDescent="0.25">
      <c r="A84" s="8">
        <v>75</v>
      </c>
      <c r="B84" s="51" t="s">
        <v>9</v>
      </c>
      <c r="C84" s="51" t="s">
        <v>9</v>
      </c>
      <c r="D84" s="1" t="s">
        <v>657</v>
      </c>
      <c r="E84" s="15">
        <v>75</v>
      </c>
      <c r="F84" s="36"/>
      <c r="G84" s="11"/>
      <c r="H84" s="11">
        <v>166109</v>
      </c>
      <c r="I84" s="11">
        <v>140158.79999999999</v>
      </c>
      <c r="J84" s="11">
        <f t="shared" si="3"/>
        <v>25950.200000000012</v>
      </c>
      <c r="K84" s="27" t="s">
        <v>11</v>
      </c>
      <c r="L84" s="37"/>
      <c r="M84" s="31"/>
      <c r="N84" s="1"/>
      <c r="O84" s="6" t="s">
        <v>660</v>
      </c>
      <c r="P84" s="3"/>
    </row>
    <row r="85" spans="1:18" x14ac:dyDescent="0.25">
      <c r="A85" s="8">
        <v>76</v>
      </c>
      <c r="B85" s="51" t="s">
        <v>9</v>
      </c>
      <c r="C85" s="51" t="s">
        <v>9</v>
      </c>
      <c r="D85" s="1" t="s">
        <v>658</v>
      </c>
      <c r="E85" s="15">
        <v>774</v>
      </c>
      <c r="F85" s="36"/>
      <c r="G85" s="11"/>
      <c r="H85" s="11">
        <v>6371763</v>
      </c>
      <c r="I85" s="11">
        <v>2645501.98</v>
      </c>
      <c r="J85" s="11">
        <f t="shared" si="3"/>
        <v>3726261.02</v>
      </c>
      <c r="K85" s="27" t="s">
        <v>11</v>
      </c>
      <c r="L85" s="37"/>
      <c r="M85" s="31"/>
      <c r="N85" s="1"/>
      <c r="O85" s="6" t="s">
        <v>659</v>
      </c>
      <c r="P85" s="3"/>
    </row>
    <row r="86" spans="1:18" x14ac:dyDescent="0.25">
      <c r="A86" s="8">
        <v>77</v>
      </c>
      <c r="B86" s="51" t="s">
        <v>9</v>
      </c>
      <c r="C86" s="51" t="s">
        <v>9</v>
      </c>
      <c r="D86" s="1" t="s">
        <v>661</v>
      </c>
      <c r="E86" s="15">
        <v>58</v>
      </c>
      <c r="F86" s="36"/>
      <c r="G86" s="11"/>
      <c r="H86" s="11">
        <v>796087</v>
      </c>
      <c r="I86" s="11">
        <v>796087</v>
      </c>
      <c r="J86" s="11">
        <f t="shared" si="3"/>
        <v>0</v>
      </c>
      <c r="K86" s="27" t="s">
        <v>11</v>
      </c>
      <c r="L86" s="37"/>
      <c r="M86" s="31"/>
      <c r="N86" s="1"/>
      <c r="O86" s="6" t="s">
        <v>662</v>
      </c>
      <c r="P86" s="3"/>
    </row>
    <row r="87" spans="1:18" x14ac:dyDescent="0.25">
      <c r="A87" s="8">
        <v>78</v>
      </c>
      <c r="B87" s="51" t="s">
        <v>9</v>
      </c>
      <c r="C87" s="51" t="s">
        <v>9</v>
      </c>
      <c r="D87" s="1" t="s">
        <v>663</v>
      </c>
      <c r="E87" s="15">
        <v>314</v>
      </c>
      <c r="F87" s="36"/>
      <c r="G87" s="11"/>
      <c r="H87" s="11">
        <v>3969574</v>
      </c>
      <c r="I87" s="11">
        <v>3969574</v>
      </c>
      <c r="J87" s="11">
        <f t="shared" si="3"/>
        <v>0</v>
      </c>
      <c r="K87" s="27" t="s">
        <v>7</v>
      </c>
      <c r="L87" s="37"/>
      <c r="M87" s="31"/>
      <c r="N87" s="1"/>
      <c r="O87" s="6" t="s">
        <v>664</v>
      </c>
      <c r="P87" s="3"/>
    </row>
    <row r="88" spans="1:18" x14ac:dyDescent="0.25">
      <c r="A88" s="8">
        <v>79</v>
      </c>
      <c r="B88" s="51" t="s">
        <v>9</v>
      </c>
      <c r="C88" s="51" t="s">
        <v>9</v>
      </c>
      <c r="D88" s="1" t="s">
        <v>665</v>
      </c>
      <c r="E88" s="15">
        <v>1045</v>
      </c>
      <c r="F88" s="36"/>
      <c r="G88" s="11"/>
      <c r="H88" s="11">
        <v>9061726</v>
      </c>
      <c r="I88" s="11">
        <v>9061726</v>
      </c>
      <c r="J88" s="11">
        <f t="shared" si="3"/>
        <v>0</v>
      </c>
      <c r="K88" s="27" t="s">
        <v>11</v>
      </c>
      <c r="L88" s="37"/>
      <c r="M88" s="31"/>
      <c r="N88" s="1"/>
      <c r="O88" s="6" t="s">
        <v>667</v>
      </c>
      <c r="P88" s="3"/>
    </row>
    <row r="89" spans="1:18" x14ac:dyDescent="0.25">
      <c r="A89" s="8">
        <v>80</v>
      </c>
      <c r="B89" s="51" t="s">
        <v>9</v>
      </c>
      <c r="C89" s="51" t="s">
        <v>9</v>
      </c>
      <c r="D89" s="1" t="s">
        <v>666</v>
      </c>
      <c r="E89" s="15">
        <v>58</v>
      </c>
      <c r="F89" s="36"/>
      <c r="G89" s="11"/>
      <c r="H89" s="11">
        <v>251293</v>
      </c>
      <c r="I89" s="11">
        <v>251293</v>
      </c>
      <c r="J89" s="11">
        <f t="shared" si="3"/>
        <v>0</v>
      </c>
      <c r="K89" s="27" t="s">
        <v>11</v>
      </c>
      <c r="L89" s="37"/>
      <c r="M89" s="31"/>
      <c r="N89" s="1"/>
      <c r="O89" s="6" t="s">
        <v>668</v>
      </c>
      <c r="P89" s="3"/>
    </row>
    <row r="90" spans="1:18" x14ac:dyDescent="0.25">
      <c r="A90" s="8">
        <v>81</v>
      </c>
      <c r="B90" s="51" t="s">
        <v>9</v>
      </c>
      <c r="C90" s="51" t="s">
        <v>9</v>
      </c>
      <c r="D90" s="1" t="s">
        <v>669</v>
      </c>
      <c r="E90" s="15">
        <v>238</v>
      </c>
      <c r="F90" s="36"/>
      <c r="G90" s="11"/>
      <c r="H90" s="11">
        <v>1699421</v>
      </c>
      <c r="I90" s="11">
        <v>807413.5</v>
      </c>
      <c r="J90" s="11">
        <f t="shared" si="3"/>
        <v>892007.5</v>
      </c>
      <c r="K90" s="27" t="s">
        <v>332</v>
      </c>
      <c r="L90" s="37"/>
      <c r="M90" s="31"/>
      <c r="N90" s="1"/>
      <c r="O90" s="6" t="s">
        <v>668</v>
      </c>
      <c r="P90" s="3"/>
      <c r="R90" s="33" t="s">
        <v>2588</v>
      </c>
    </row>
    <row r="91" spans="1:18" ht="12" customHeight="1" x14ac:dyDescent="0.25">
      <c r="A91" s="8">
        <v>82</v>
      </c>
      <c r="B91" s="51" t="s">
        <v>9</v>
      </c>
      <c r="C91" s="51" t="s">
        <v>9</v>
      </c>
      <c r="D91" s="1" t="s">
        <v>670</v>
      </c>
      <c r="E91" s="15">
        <v>1320</v>
      </c>
      <c r="F91" s="36"/>
      <c r="G91" s="11"/>
      <c r="H91" s="11">
        <v>1554098</v>
      </c>
      <c r="I91" s="11">
        <v>1554098</v>
      </c>
      <c r="J91" s="11">
        <f t="shared" si="3"/>
        <v>0</v>
      </c>
      <c r="K91" s="27" t="s">
        <v>11</v>
      </c>
      <c r="L91" s="37"/>
      <c r="M91" s="31"/>
      <c r="N91" s="1"/>
      <c r="O91" s="6" t="s">
        <v>672</v>
      </c>
      <c r="P91" s="3"/>
    </row>
    <row r="92" spans="1:18" ht="15" customHeight="1" x14ac:dyDescent="0.25">
      <c r="A92" s="8">
        <v>83</v>
      </c>
      <c r="B92" s="51" t="s">
        <v>9</v>
      </c>
      <c r="C92" s="51" t="s">
        <v>9</v>
      </c>
      <c r="D92" s="1" t="s">
        <v>671</v>
      </c>
      <c r="E92" s="15">
        <v>2551</v>
      </c>
      <c r="F92" s="36"/>
      <c r="G92" s="11"/>
      <c r="H92" s="11">
        <v>5417702</v>
      </c>
      <c r="I92" s="11">
        <v>5417702</v>
      </c>
      <c r="J92" s="11">
        <f t="shared" si="3"/>
        <v>0</v>
      </c>
      <c r="K92" s="27" t="s">
        <v>11</v>
      </c>
      <c r="L92" s="37"/>
      <c r="M92" s="31"/>
      <c r="N92" s="1"/>
      <c r="O92" s="6" t="s">
        <v>673</v>
      </c>
      <c r="P92" s="3"/>
    </row>
    <row r="93" spans="1:18" ht="15.75" customHeight="1" x14ac:dyDescent="0.25">
      <c r="A93" s="8">
        <v>84</v>
      </c>
      <c r="B93" s="51" t="s">
        <v>9</v>
      </c>
      <c r="C93" s="51" t="s">
        <v>9</v>
      </c>
      <c r="D93" s="1" t="s">
        <v>674</v>
      </c>
      <c r="E93" s="15">
        <v>319</v>
      </c>
      <c r="F93" s="36"/>
      <c r="G93" s="11"/>
      <c r="H93" s="11">
        <v>523882</v>
      </c>
      <c r="I93" s="11">
        <v>264396.64</v>
      </c>
      <c r="J93" s="11">
        <f t="shared" si="3"/>
        <v>259485.36</v>
      </c>
      <c r="K93" s="27" t="s">
        <v>11</v>
      </c>
      <c r="L93" s="37"/>
      <c r="M93" s="31"/>
      <c r="N93" s="1"/>
      <c r="O93" s="6" t="s">
        <v>675</v>
      </c>
      <c r="P93" s="3"/>
    </row>
    <row r="94" spans="1:18" x14ac:dyDescent="0.25">
      <c r="A94" s="8">
        <v>85</v>
      </c>
      <c r="B94" s="51" t="s">
        <v>9</v>
      </c>
      <c r="C94" s="51" t="s">
        <v>9</v>
      </c>
      <c r="D94" s="1" t="s">
        <v>676</v>
      </c>
      <c r="E94" s="15">
        <v>536</v>
      </c>
      <c r="F94" s="36"/>
      <c r="G94" s="11"/>
      <c r="H94" s="11">
        <v>839062</v>
      </c>
      <c r="I94" s="11">
        <v>556661.31999999995</v>
      </c>
      <c r="J94" s="11">
        <f t="shared" si="3"/>
        <v>282400.68000000005</v>
      </c>
      <c r="K94" s="27" t="s">
        <v>11</v>
      </c>
      <c r="L94" s="37"/>
      <c r="M94" s="31"/>
      <c r="N94" s="1"/>
      <c r="O94" s="6" t="s">
        <v>677</v>
      </c>
      <c r="P94" s="3"/>
    </row>
    <row r="95" spans="1:18" x14ac:dyDescent="0.25">
      <c r="A95" s="8">
        <v>86</v>
      </c>
      <c r="B95" s="51" t="s">
        <v>9</v>
      </c>
      <c r="C95" s="51" t="s">
        <v>9</v>
      </c>
      <c r="D95" s="1" t="s">
        <v>678</v>
      </c>
      <c r="E95" s="15">
        <v>2524</v>
      </c>
      <c r="F95" s="36"/>
      <c r="G95" s="11"/>
      <c r="H95" s="11">
        <v>7658042</v>
      </c>
      <c r="I95" s="11">
        <v>7658042</v>
      </c>
      <c r="J95" s="11">
        <f t="shared" si="3"/>
        <v>0</v>
      </c>
      <c r="K95" s="27" t="s">
        <v>11</v>
      </c>
      <c r="L95" s="37"/>
      <c r="M95" s="31"/>
      <c r="N95" s="1"/>
      <c r="O95" s="6" t="s">
        <v>598</v>
      </c>
      <c r="P95" s="3"/>
      <c r="Q95" s="32"/>
    </row>
    <row r="96" spans="1:18" ht="37.200000000000003" customHeight="1" x14ac:dyDescent="0.25">
      <c r="A96" s="8">
        <v>87</v>
      </c>
      <c r="B96" s="51" t="s">
        <v>66</v>
      </c>
      <c r="C96" s="51">
        <v>2</v>
      </c>
      <c r="D96" s="1" t="s">
        <v>180</v>
      </c>
      <c r="E96" s="15">
        <v>1477.3</v>
      </c>
      <c r="F96" s="36" t="s">
        <v>3978</v>
      </c>
      <c r="G96" s="11">
        <v>2767810.19</v>
      </c>
      <c r="H96" s="11">
        <v>4919907.83</v>
      </c>
      <c r="I96" s="11">
        <v>4016209.33</v>
      </c>
      <c r="J96" s="11">
        <f t="shared" si="3"/>
        <v>903698.5</v>
      </c>
      <c r="K96" s="27" t="s">
        <v>10</v>
      </c>
      <c r="L96" s="37" t="s">
        <v>3980</v>
      </c>
      <c r="M96" s="31" t="s">
        <v>3979</v>
      </c>
      <c r="N96" s="5" t="s">
        <v>3981</v>
      </c>
      <c r="O96" s="6" t="s">
        <v>182</v>
      </c>
      <c r="P96" s="3" t="s">
        <v>181</v>
      </c>
    </row>
    <row r="97" spans="1:16" ht="28.8" customHeight="1" x14ac:dyDescent="0.25">
      <c r="A97" s="8">
        <v>88</v>
      </c>
      <c r="B97" s="51" t="s">
        <v>68</v>
      </c>
      <c r="C97" s="51">
        <v>2</v>
      </c>
      <c r="D97" s="1" t="s">
        <v>69</v>
      </c>
      <c r="E97" s="15">
        <v>163.69999999999999</v>
      </c>
      <c r="F97" s="36"/>
      <c r="G97" s="11"/>
      <c r="H97" s="11">
        <v>1381.88</v>
      </c>
      <c r="I97" s="11">
        <v>669.75</v>
      </c>
      <c r="J97" s="11">
        <f t="shared" si="3"/>
        <v>712.13000000000011</v>
      </c>
      <c r="K97" s="27" t="s">
        <v>10</v>
      </c>
      <c r="L97" s="37"/>
      <c r="M97" s="31"/>
      <c r="N97" s="1"/>
      <c r="O97" s="6" t="s">
        <v>45</v>
      </c>
      <c r="P97" s="3" t="s">
        <v>4812</v>
      </c>
    </row>
    <row r="98" spans="1:16" x14ac:dyDescent="0.25">
      <c r="A98" s="8">
        <v>89</v>
      </c>
      <c r="B98" s="51" t="s">
        <v>9</v>
      </c>
      <c r="C98" s="51"/>
      <c r="D98" s="33"/>
      <c r="E98" s="15">
        <v>34.200000000000003</v>
      </c>
      <c r="F98" s="36"/>
      <c r="G98" s="11"/>
      <c r="H98" s="11">
        <v>0</v>
      </c>
      <c r="I98" s="11">
        <v>0</v>
      </c>
      <c r="J98" s="11">
        <v>0</v>
      </c>
      <c r="K98" s="27"/>
      <c r="L98" s="37"/>
      <c r="M98" s="31"/>
      <c r="N98" s="1"/>
      <c r="O98" s="1" t="s">
        <v>4813</v>
      </c>
      <c r="P98" s="3"/>
    </row>
    <row r="99" spans="1:16" x14ac:dyDescent="0.25">
      <c r="A99" s="8">
        <v>90</v>
      </c>
      <c r="B99" s="51" t="s">
        <v>9</v>
      </c>
      <c r="C99" s="51"/>
      <c r="D99" s="1" t="s">
        <v>193</v>
      </c>
      <c r="E99" s="15">
        <v>50.9</v>
      </c>
      <c r="F99" s="36"/>
      <c r="G99" s="11"/>
      <c r="H99" s="11">
        <v>406.56</v>
      </c>
      <c r="I99" s="11">
        <v>60.22</v>
      </c>
      <c r="J99" s="11">
        <f t="shared" ref="J99:J105" si="4">H99-I99</f>
        <v>346.34000000000003</v>
      </c>
      <c r="K99" s="27" t="s">
        <v>7</v>
      </c>
      <c r="L99" s="37"/>
      <c r="M99" s="31"/>
      <c r="N99" s="1"/>
      <c r="O99" s="6" t="s">
        <v>45</v>
      </c>
      <c r="P99" s="3" t="s">
        <v>236</v>
      </c>
    </row>
    <row r="100" spans="1:16" ht="15.75" customHeight="1" x14ac:dyDescent="0.25">
      <c r="A100" s="8">
        <v>91</v>
      </c>
      <c r="B100" s="51" t="s">
        <v>9</v>
      </c>
      <c r="C100" s="51"/>
      <c r="D100" s="1" t="s">
        <v>592</v>
      </c>
      <c r="E100" s="15">
        <v>31.4</v>
      </c>
      <c r="F100" s="36"/>
      <c r="G100" s="11"/>
      <c r="H100" s="11">
        <v>135220.32999999999</v>
      </c>
      <c r="I100" s="11">
        <v>11611.67</v>
      </c>
      <c r="J100" s="11">
        <f t="shared" si="4"/>
        <v>123608.65999999999</v>
      </c>
      <c r="K100" s="27" t="s">
        <v>11</v>
      </c>
      <c r="L100" s="37"/>
      <c r="M100" s="31"/>
      <c r="N100" s="1"/>
      <c r="O100" s="6" t="s">
        <v>45</v>
      </c>
      <c r="P100" s="3"/>
    </row>
    <row r="101" spans="1:16" x14ac:dyDescent="0.25">
      <c r="A101" s="8">
        <v>92</v>
      </c>
      <c r="B101" s="51" t="s">
        <v>9</v>
      </c>
      <c r="C101" s="51"/>
      <c r="D101" s="1" t="s">
        <v>593</v>
      </c>
      <c r="E101" s="15">
        <v>34.200000000000003</v>
      </c>
      <c r="F101" s="36"/>
      <c r="G101" s="11"/>
      <c r="H101" s="11">
        <v>118882.66</v>
      </c>
      <c r="I101" s="11">
        <v>10208.61</v>
      </c>
      <c r="J101" s="11">
        <f t="shared" si="4"/>
        <v>108674.05</v>
      </c>
      <c r="K101" s="27" t="s">
        <v>11</v>
      </c>
      <c r="L101" s="37"/>
      <c r="M101" s="31"/>
      <c r="N101" s="1"/>
      <c r="O101" s="6" t="s">
        <v>45</v>
      </c>
      <c r="P101" s="3"/>
    </row>
    <row r="102" spans="1:16" ht="28.2" customHeight="1" x14ac:dyDescent="0.25">
      <c r="A102" s="8">
        <v>93</v>
      </c>
      <c r="B102" s="51" t="s">
        <v>68</v>
      </c>
      <c r="C102" s="51" t="s">
        <v>192</v>
      </c>
      <c r="D102" s="1" t="s">
        <v>589</v>
      </c>
      <c r="E102" s="15">
        <v>57.6</v>
      </c>
      <c r="F102" s="36" t="s">
        <v>4825</v>
      </c>
      <c r="G102" s="11">
        <v>670819.9</v>
      </c>
      <c r="H102" s="26">
        <v>139516</v>
      </c>
      <c r="I102" s="26">
        <v>51212.4</v>
      </c>
      <c r="J102" s="26">
        <f t="shared" si="4"/>
        <v>88303.6</v>
      </c>
      <c r="K102" s="27" t="s">
        <v>10</v>
      </c>
      <c r="L102" s="37" t="s">
        <v>4827</v>
      </c>
      <c r="M102" s="31" t="s">
        <v>4826</v>
      </c>
      <c r="N102" s="1"/>
      <c r="O102" s="6" t="s">
        <v>8</v>
      </c>
      <c r="P102" s="3" t="s">
        <v>4828</v>
      </c>
    </row>
    <row r="103" spans="1:16" ht="28.2" customHeight="1" x14ac:dyDescent="0.25">
      <c r="A103" s="8">
        <v>94</v>
      </c>
      <c r="B103" s="51" t="s">
        <v>68</v>
      </c>
      <c r="C103" s="51" t="s">
        <v>192</v>
      </c>
      <c r="D103" s="1"/>
      <c r="E103" s="15">
        <v>25.7</v>
      </c>
      <c r="F103" s="36"/>
      <c r="G103" s="11"/>
      <c r="H103" s="26">
        <v>0</v>
      </c>
      <c r="I103" s="26">
        <v>0</v>
      </c>
      <c r="J103" s="26">
        <f t="shared" si="4"/>
        <v>0</v>
      </c>
      <c r="K103" s="27" t="s">
        <v>11</v>
      </c>
      <c r="L103" s="37"/>
      <c r="M103" s="31"/>
      <c r="N103" s="1"/>
      <c r="O103" s="1" t="s">
        <v>8617</v>
      </c>
      <c r="P103" s="3"/>
    </row>
    <row r="104" spans="1:16" ht="19.2" customHeight="1" x14ac:dyDescent="0.25">
      <c r="A104" s="8">
        <v>95</v>
      </c>
      <c r="B104" s="51" t="s">
        <v>70</v>
      </c>
      <c r="C104" s="51" t="s">
        <v>8614</v>
      </c>
      <c r="D104" s="1" t="s">
        <v>8615</v>
      </c>
      <c r="E104" s="11">
        <v>124.6</v>
      </c>
      <c r="F104" s="36"/>
      <c r="G104" s="11"/>
      <c r="H104" s="11">
        <v>14497.66</v>
      </c>
      <c r="I104" s="11">
        <v>6254.34</v>
      </c>
      <c r="J104" s="11">
        <f>H104-I104</f>
        <v>8243.32</v>
      </c>
      <c r="K104" s="322" t="s">
        <v>11</v>
      </c>
      <c r="L104" s="324"/>
      <c r="M104" s="323"/>
      <c r="N104" s="1"/>
      <c r="O104" s="314" t="s">
        <v>34</v>
      </c>
      <c r="P104" s="3" t="s">
        <v>8616</v>
      </c>
    </row>
    <row r="105" spans="1:16" x14ac:dyDescent="0.25">
      <c r="A105" s="8">
        <v>96</v>
      </c>
      <c r="B105" s="51" t="s">
        <v>71</v>
      </c>
      <c r="C105" s="51">
        <v>2</v>
      </c>
      <c r="D105" s="1" t="s">
        <v>72</v>
      </c>
      <c r="E105" s="15">
        <v>331.4</v>
      </c>
      <c r="F105" s="36"/>
      <c r="G105" s="11"/>
      <c r="H105" s="11">
        <v>9632.32</v>
      </c>
      <c r="I105" s="11">
        <v>9632.32</v>
      </c>
      <c r="J105" s="11">
        <f t="shared" si="4"/>
        <v>0</v>
      </c>
      <c r="K105" s="27" t="s">
        <v>10</v>
      </c>
      <c r="L105" s="37"/>
      <c r="M105" s="31"/>
      <c r="N105" s="1"/>
      <c r="O105" s="6" t="s">
        <v>73</v>
      </c>
      <c r="P105" s="3" t="s">
        <v>181</v>
      </c>
    </row>
    <row r="106" spans="1:16" ht="26.4" x14ac:dyDescent="0.25">
      <c r="A106" s="8">
        <v>97</v>
      </c>
      <c r="B106" s="51" t="s">
        <v>74</v>
      </c>
      <c r="C106" s="48">
        <v>6</v>
      </c>
      <c r="D106" s="27"/>
      <c r="E106" s="15">
        <v>146.9</v>
      </c>
      <c r="F106" s="217" t="s">
        <v>4337</v>
      </c>
      <c r="G106" s="11">
        <v>1726999</v>
      </c>
      <c r="H106" s="11">
        <f>H107+H108+H109+H110</f>
        <v>140685.66</v>
      </c>
      <c r="I106" s="11">
        <f>I107+I108+I109+I110</f>
        <v>97780.310000000012</v>
      </c>
      <c r="J106" s="11">
        <f>J107+J108+J109+J110</f>
        <v>42905.349999999991</v>
      </c>
      <c r="K106" s="27"/>
      <c r="L106" s="29" t="s">
        <v>4339</v>
      </c>
      <c r="M106" s="29" t="s">
        <v>4338</v>
      </c>
      <c r="N106" s="27"/>
      <c r="O106" s="52" t="s">
        <v>422</v>
      </c>
      <c r="P106" s="52"/>
    </row>
    <row r="107" spans="1:16" ht="25.5" customHeight="1" x14ac:dyDescent="0.25">
      <c r="A107" s="476" t="s">
        <v>3953</v>
      </c>
      <c r="B107" s="51"/>
      <c r="C107" s="51"/>
      <c r="D107" s="1" t="s">
        <v>75</v>
      </c>
      <c r="E107" s="15">
        <v>36.869999999999997</v>
      </c>
      <c r="F107" s="51"/>
      <c r="G107" s="11"/>
      <c r="H107" s="11">
        <v>32274.38</v>
      </c>
      <c r="I107" s="11">
        <v>30322.04</v>
      </c>
      <c r="J107" s="11">
        <f>H107-I107</f>
        <v>1952.3400000000001</v>
      </c>
      <c r="K107" s="27" t="s">
        <v>10</v>
      </c>
      <c r="L107" s="37"/>
      <c r="M107" s="31"/>
      <c r="N107" s="1"/>
      <c r="O107" s="6" t="s">
        <v>8</v>
      </c>
      <c r="P107" s="3" t="s">
        <v>326</v>
      </c>
    </row>
    <row r="108" spans="1:16" ht="39.6" x14ac:dyDescent="0.25">
      <c r="A108" s="477"/>
      <c r="B108" s="51" t="s">
        <v>9</v>
      </c>
      <c r="C108" s="51"/>
      <c r="D108" s="1" t="s">
        <v>76</v>
      </c>
      <c r="E108" s="15">
        <v>35.22</v>
      </c>
      <c r="F108" s="36"/>
      <c r="G108" s="11"/>
      <c r="H108" s="11">
        <v>24038.19</v>
      </c>
      <c r="I108" s="11">
        <v>15394.45</v>
      </c>
      <c r="J108" s="11">
        <f t="shared" ref="J108:J131" si="5">H108-I108</f>
        <v>8643.739999999998</v>
      </c>
      <c r="K108" s="27" t="s">
        <v>10</v>
      </c>
      <c r="L108" s="37"/>
      <c r="M108" s="31"/>
      <c r="N108" s="1"/>
      <c r="O108" s="6" t="s">
        <v>8</v>
      </c>
      <c r="P108" s="3" t="s">
        <v>331</v>
      </c>
    </row>
    <row r="109" spans="1:16" ht="29.4" customHeight="1" x14ac:dyDescent="0.25">
      <c r="A109" s="477"/>
      <c r="B109" s="51" t="s">
        <v>9</v>
      </c>
      <c r="C109" s="51"/>
      <c r="D109" s="1" t="s">
        <v>77</v>
      </c>
      <c r="E109" s="15">
        <v>37.130000000000003</v>
      </c>
      <c r="F109" s="36"/>
      <c r="G109" s="11"/>
      <c r="H109" s="11">
        <v>32274.38</v>
      </c>
      <c r="I109" s="11">
        <v>20669.240000000002</v>
      </c>
      <c r="J109" s="11">
        <f t="shared" si="5"/>
        <v>11605.14</v>
      </c>
      <c r="K109" s="27" t="s">
        <v>10</v>
      </c>
      <c r="L109" s="37"/>
      <c r="M109" s="31"/>
      <c r="N109" s="1"/>
      <c r="O109" s="6" t="s">
        <v>8</v>
      </c>
      <c r="P109" s="3" t="s">
        <v>3999</v>
      </c>
    </row>
    <row r="110" spans="1:16" ht="15.75" customHeight="1" x14ac:dyDescent="0.25">
      <c r="A110" s="478"/>
      <c r="B110" s="51" t="s">
        <v>9</v>
      </c>
      <c r="C110" s="51"/>
      <c r="D110" s="1" t="s">
        <v>590</v>
      </c>
      <c r="E110" s="15">
        <v>37.68</v>
      </c>
      <c r="F110" s="36"/>
      <c r="G110" s="11"/>
      <c r="H110" s="11">
        <v>52098.71</v>
      </c>
      <c r="I110" s="11">
        <v>31394.58</v>
      </c>
      <c r="J110" s="11">
        <f t="shared" si="5"/>
        <v>20704.129999999997</v>
      </c>
      <c r="K110" s="27" t="s">
        <v>11</v>
      </c>
      <c r="L110" s="37"/>
      <c r="M110" s="31"/>
      <c r="N110" s="1"/>
      <c r="O110" s="6" t="s">
        <v>8</v>
      </c>
      <c r="P110" s="3"/>
    </row>
    <row r="111" spans="1:16" x14ac:dyDescent="0.25">
      <c r="A111" s="8">
        <v>98</v>
      </c>
      <c r="B111" s="51" t="s">
        <v>324</v>
      </c>
      <c r="C111" s="51">
        <v>6</v>
      </c>
      <c r="D111" s="1" t="s">
        <v>496</v>
      </c>
      <c r="E111" s="15">
        <v>898.7</v>
      </c>
      <c r="F111" s="36"/>
      <c r="G111" s="11"/>
      <c r="H111" s="11">
        <v>4108442</v>
      </c>
      <c r="I111" s="11">
        <v>842174.02</v>
      </c>
      <c r="J111" s="11">
        <f t="shared" si="5"/>
        <v>3266267.98</v>
      </c>
      <c r="K111" s="27" t="s">
        <v>11</v>
      </c>
      <c r="L111" s="37"/>
      <c r="M111" s="31"/>
      <c r="N111" s="1"/>
      <c r="O111" s="6" t="s">
        <v>12</v>
      </c>
      <c r="P111" s="3"/>
    </row>
    <row r="112" spans="1:16" x14ac:dyDescent="0.25">
      <c r="A112" s="8">
        <v>99</v>
      </c>
      <c r="B112" s="51" t="s">
        <v>79</v>
      </c>
      <c r="C112" s="4" t="s">
        <v>80</v>
      </c>
      <c r="D112" s="1" t="s">
        <v>4757</v>
      </c>
      <c r="E112" s="15">
        <v>25.51</v>
      </c>
      <c r="F112" s="36"/>
      <c r="G112" s="11"/>
      <c r="H112" s="11">
        <v>86760.9</v>
      </c>
      <c r="I112" s="11">
        <v>45685.49</v>
      </c>
      <c r="J112" s="11">
        <f>H112-I112</f>
        <v>41075.409999999996</v>
      </c>
      <c r="K112" s="27" t="s">
        <v>7</v>
      </c>
      <c r="L112" s="37"/>
      <c r="M112" s="31"/>
      <c r="N112" s="1"/>
      <c r="O112" s="6" t="s">
        <v>4809</v>
      </c>
      <c r="P112" s="3" t="s">
        <v>25</v>
      </c>
    </row>
    <row r="113" spans="1:16" x14ac:dyDescent="0.25">
      <c r="A113" s="8">
        <v>100</v>
      </c>
      <c r="B113" s="51" t="s">
        <v>79</v>
      </c>
      <c r="C113" s="4" t="s">
        <v>80</v>
      </c>
      <c r="D113" s="1" t="s">
        <v>81</v>
      </c>
      <c r="E113" s="15">
        <v>58.7</v>
      </c>
      <c r="F113" s="36"/>
      <c r="G113" s="11"/>
      <c r="H113" s="11">
        <v>0</v>
      </c>
      <c r="I113" s="11">
        <v>0</v>
      </c>
      <c r="J113" s="11">
        <v>0</v>
      </c>
      <c r="K113" s="27" t="s">
        <v>11</v>
      </c>
      <c r="L113" s="37"/>
      <c r="M113" s="31"/>
      <c r="N113" s="1"/>
      <c r="O113" s="6" t="s">
        <v>34</v>
      </c>
      <c r="P113" s="3"/>
    </row>
    <row r="114" spans="1:16" x14ac:dyDescent="0.25">
      <c r="A114" s="8">
        <v>101</v>
      </c>
      <c r="B114" s="51" t="s">
        <v>82</v>
      </c>
      <c r="C114" s="51">
        <v>20</v>
      </c>
      <c r="D114" s="1" t="s">
        <v>83</v>
      </c>
      <c r="E114" s="15">
        <v>1618.9</v>
      </c>
      <c r="F114" s="36"/>
      <c r="G114" s="11"/>
      <c r="H114" s="11">
        <v>3412559</v>
      </c>
      <c r="I114" s="11">
        <v>3140191.26</v>
      </c>
      <c r="J114" s="11">
        <f t="shared" si="5"/>
        <v>272367.74000000022</v>
      </c>
      <c r="K114" s="27" t="s">
        <v>7</v>
      </c>
      <c r="L114" s="37"/>
      <c r="M114" s="31"/>
      <c r="N114" s="1"/>
      <c r="O114" s="6" t="s">
        <v>84</v>
      </c>
      <c r="P114" s="3" t="s">
        <v>50</v>
      </c>
    </row>
    <row r="115" spans="1:16" ht="26.4" x14ac:dyDescent="0.25">
      <c r="A115" s="8">
        <v>102</v>
      </c>
      <c r="B115" s="51" t="s">
        <v>260</v>
      </c>
      <c r="C115" s="51">
        <v>4</v>
      </c>
      <c r="D115" s="1" t="s">
        <v>591</v>
      </c>
      <c r="E115" s="15">
        <v>3746.91</v>
      </c>
      <c r="F115" s="36" t="s">
        <v>4328</v>
      </c>
      <c r="G115" s="202">
        <v>66961378.299999997</v>
      </c>
      <c r="H115" s="11">
        <v>8136770.6399999997</v>
      </c>
      <c r="I115" s="11">
        <v>5236010.75</v>
      </c>
      <c r="J115" s="11">
        <f t="shared" si="5"/>
        <v>2900759.8899999997</v>
      </c>
      <c r="K115" s="27"/>
      <c r="L115" s="37" t="s">
        <v>4330</v>
      </c>
      <c r="M115" s="31" t="s">
        <v>4329</v>
      </c>
      <c r="N115" s="1"/>
      <c r="O115" s="6" t="s">
        <v>2682</v>
      </c>
      <c r="P115" s="3"/>
    </row>
    <row r="116" spans="1:16" ht="13.2" customHeight="1" x14ac:dyDescent="0.25">
      <c r="A116" s="476" t="s">
        <v>581</v>
      </c>
      <c r="B116" s="51" t="s">
        <v>281</v>
      </c>
      <c r="C116" s="51"/>
      <c r="D116" s="1"/>
      <c r="E116" s="15">
        <v>726.51</v>
      </c>
      <c r="F116" s="36"/>
      <c r="G116" s="11"/>
      <c r="H116" s="11">
        <v>0</v>
      </c>
      <c r="I116" s="11">
        <v>0</v>
      </c>
      <c r="J116" s="11">
        <f t="shared" si="5"/>
        <v>0</v>
      </c>
      <c r="K116" s="27" t="s">
        <v>10</v>
      </c>
      <c r="L116" s="37"/>
      <c r="M116" s="31"/>
      <c r="N116" s="1"/>
      <c r="O116" s="6" t="s">
        <v>283</v>
      </c>
      <c r="P116" s="3" t="s">
        <v>317</v>
      </c>
    </row>
    <row r="117" spans="1:16" ht="39.6" customHeight="1" x14ac:dyDescent="0.25">
      <c r="A117" s="477"/>
      <c r="B117" s="51" t="s">
        <v>281</v>
      </c>
      <c r="C117" s="51"/>
      <c r="D117" s="1"/>
      <c r="E117" s="15">
        <v>78.81</v>
      </c>
      <c r="F117" s="36"/>
      <c r="G117" s="11"/>
      <c r="H117" s="11">
        <v>0</v>
      </c>
      <c r="I117" s="11">
        <v>0</v>
      </c>
      <c r="J117" s="11">
        <f t="shared" si="5"/>
        <v>0</v>
      </c>
      <c r="K117" s="27" t="s">
        <v>10</v>
      </c>
      <c r="L117" s="37"/>
      <c r="M117" s="31"/>
      <c r="N117" s="1"/>
      <c r="O117" s="6" t="s">
        <v>283</v>
      </c>
      <c r="P117" s="3" t="s">
        <v>524</v>
      </c>
    </row>
    <row r="118" spans="1:16" ht="26.4" x14ac:dyDescent="0.25">
      <c r="A118" s="477"/>
      <c r="B118" s="51" t="s">
        <v>281</v>
      </c>
      <c r="C118" s="51"/>
      <c r="D118" s="1"/>
      <c r="E118" s="15">
        <v>117.27</v>
      </c>
      <c r="F118" s="36"/>
      <c r="G118" s="11"/>
      <c r="H118" s="11">
        <v>0</v>
      </c>
      <c r="I118" s="11">
        <v>0</v>
      </c>
      <c r="J118" s="11">
        <f t="shared" si="5"/>
        <v>0</v>
      </c>
      <c r="K118" s="27" t="s">
        <v>10</v>
      </c>
      <c r="L118" s="37"/>
      <c r="M118" s="31"/>
      <c r="N118" s="1"/>
      <c r="O118" s="6" t="s">
        <v>283</v>
      </c>
      <c r="P118" s="3" t="s">
        <v>4808</v>
      </c>
    </row>
    <row r="119" spans="1:16" ht="26.4" x14ac:dyDescent="0.25">
      <c r="A119" s="477"/>
      <c r="B119" s="51" t="s">
        <v>281</v>
      </c>
      <c r="C119" s="51"/>
      <c r="D119" s="1"/>
      <c r="E119" s="15">
        <v>38.590000000000003</v>
      </c>
      <c r="F119" s="36"/>
      <c r="G119" s="11"/>
      <c r="H119" s="11">
        <v>0</v>
      </c>
      <c r="I119" s="11">
        <v>0</v>
      </c>
      <c r="J119" s="11">
        <f t="shared" si="5"/>
        <v>0</v>
      </c>
      <c r="K119" s="27" t="s">
        <v>10</v>
      </c>
      <c r="L119" s="37"/>
      <c r="M119" s="31"/>
      <c r="N119" s="1"/>
      <c r="O119" s="6" t="s">
        <v>283</v>
      </c>
      <c r="P119" s="3" t="s">
        <v>579</v>
      </c>
    </row>
    <row r="120" spans="1:16" ht="39.6" x14ac:dyDescent="0.25">
      <c r="A120" s="477"/>
      <c r="B120" s="51" t="s">
        <v>281</v>
      </c>
      <c r="C120" s="51"/>
      <c r="D120" s="1"/>
      <c r="E120" s="15">
        <v>22.62</v>
      </c>
      <c r="F120" s="36"/>
      <c r="G120" s="11"/>
      <c r="H120" s="11">
        <v>0</v>
      </c>
      <c r="I120" s="11">
        <v>0</v>
      </c>
      <c r="J120" s="11">
        <f t="shared" si="5"/>
        <v>0</v>
      </c>
      <c r="K120" s="27" t="s">
        <v>10</v>
      </c>
      <c r="L120" s="37"/>
      <c r="M120" s="31"/>
      <c r="N120" s="1"/>
      <c r="O120" s="6" t="s">
        <v>283</v>
      </c>
      <c r="P120" s="55" t="s">
        <v>580</v>
      </c>
    </row>
    <row r="121" spans="1:16" x14ac:dyDescent="0.25">
      <c r="A121" s="477"/>
      <c r="B121" s="51" t="s">
        <v>281</v>
      </c>
      <c r="C121" s="51"/>
      <c r="D121" s="1"/>
      <c r="E121" s="15">
        <v>27.15</v>
      </c>
      <c r="F121" s="36"/>
      <c r="G121" s="11"/>
      <c r="H121" s="11">
        <v>0</v>
      </c>
      <c r="I121" s="11">
        <v>0</v>
      </c>
      <c r="J121" s="11">
        <f t="shared" si="5"/>
        <v>0</v>
      </c>
      <c r="K121" s="27" t="s">
        <v>7</v>
      </c>
      <c r="L121" s="37"/>
      <c r="M121" s="31"/>
      <c r="N121" s="1"/>
      <c r="O121" s="6" t="s">
        <v>283</v>
      </c>
      <c r="P121" s="55" t="s">
        <v>582</v>
      </c>
    </row>
    <row r="122" spans="1:16" x14ac:dyDescent="0.25">
      <c r="A122" s="477"/>
      <c r="B122" s="51"/>
      <c r="C122" s="51"/>
      <c r="D122" s="1"/>
      <c r="E122" s="15">
        <v>22.62</v>
      </c>
      <c r="F122" s="36"/>
      <c r="G122" s="11"/>
      <c r="H122" s="11">
        <v>0</v>
      </c>
      <c r="I122" s="11">
        <v>0</v>
      </c>
      <c r="J122" s="11">
        <f t="shared" si="5"/>
        <v>0</v>
      </c>
      <c r="K122" s="27" t="s">
        <v>10</v>
      </c>
      <c r="L122" s="37"/>
      <c r="M122" s="31"/>
      <c r="N122" s="1"/>
      <c r="O122" s="6" t="s">
        <v>283</v>
      </c>
      <c r="P122" s="3" t="s">
        <v>594</v>
      </c>
    </row>
    <row r="123" spans="1:16" x14ac:dyDescent="0.25">
      <c r="A123" s="477"/>
      <c r="B123" s="51"/>
      <c r="C123" s="51"/>
      <c r="D123" s="1"/>
      <c r="E123" s="15">
        <v>22.62</v>
      </c>
      <c r="F123" s="36"/>
      <c r="G123" s="11"/>
      <c r="H123" s="11">
        <v>0</v>
      </c>
      <c r="I123" s="11">
        <v>0</v>
      </c>
      <c r="J123" s="11">
        <f t="shared" si="5"/>
        <v>0</v>
      </c>
      <c r="K123" s="27" t="s">
        <v>10</v>
      </c>
      <c r="L123" s="37"/>
      <c r="M123" s="31"/>
      <c r="N123" s="1"/>
      <c r="O123" s="6" t="s">
        <v>283</v>
      </c>
      <c r="P123" s="55" t="s">
        <v>8540</v>
      </c>
    </row>
    <row r="124" spans="1:16" ht="39.6" x14ac:dyDescent="0.25">
      <c r="A124" s="477"/>
      <c r="B124" s="51"/>
      <c r="C124" s="51"/>
      <c r="D124" s="1"/>
      <c r="E124" s="15">
        <v>20.99</v>
      </c>
      <c r="F124" s="36"/>
      <c r="G124" s="11"/>
      <c r="H124" s="11">
        <v>0</v>
      </c>
      <c r="I124" s="11">
        <v>0</v>
      </c>
      <c r="J124" s="11">
        <f t="shared" si="5"/>
        <v>0</v>
      </c>
      <c r="K124" s="27" t="s">
        <v>332</v>
      </c>
      <c r="L124" s="37"/>
      <c r="M124" s="31"/>
      <c r="N124" s="1"/>
      <c r="O124" s="6" t="s">
        <v>283</v>
      </c>
      <c r="P124" s="55" t="s">
        <v>3775</v>
      </c>
    </row>
    <row r="125" spans="1:16" x14ac:dyDescent="0.25">
      <c r="A125" s="477"/>
      <c r="B125" s="51"/>
      <c r="C125" s="51"/>
      <c r="D125" s="1"/>
      <c r="E125" s="15">
        <v>16.84</v>
      </c>
      <c r="F125" s="36"/>
      <c r="G125" s="11"/>
      <c r="H125" s="11"/>
      <c r="I125" s="11"/>
      <c r="J125" s="11"/>
      <c r="K125" s="27" t="s">
        <v>7</v>
      </c>
      <c r="L125" s="37"/>
      <c r="M125" s="31"/>
      <c r="N125" s="1"/>
      <c r="O125" s="6" t="s">
        <v>283</v>
      </c>
      <c r="P125" s="55" t="s">
        <v>8541</v>
      </c>
    </row>
    <row r="126" spans="1:16" x14ac:dyDescent="0.25">
      <c r="A126" s="478"/>
      <c r="B126" s="51" t="s">
        <v>281</v>
      </c>
      <c r="C126" s="51"/>
      <c r="D126" s="1"/>
      <c r="E126" s="15">
        <v>2652.88</v>
      </c>
      <c r="F126" s="36"/>
      <c r="G126" s="11"/>
      <c r="H126" s="11">
        <v>0</v>
      </c>
      <c r="I126" s="11">
        <v>0</v>
      </c>
      <c r="J126" s="11">
        <f t="shared" si="5"/>
        <v>0</v>
      </c>
      <c r="K126" s="27" t="s">
        <v>11</v>
      </c>
      <c r="L126" s="37"/>
      <c r="M126" s="31"/>
      <c r="N126" s="1"/>
      <c r="O126" s="6" t="s">
        <v>283</v>
      </c>
      <c r="P126" s="3"/>
    </row>
    <row r="127" spans="1:16" x14ac:dyDescent="0.25">
      <c r="A127" s="8">
        <v>103</v>
      </c>
      <c r="B127" s="51" t="s">
        <v>85</v>
      </c>
      <c r="C127" s="51">
        <v>33</v>
      </c>
      <c r="D127" s="1" t="s">
        <v>4527</v>
      </c>
      <c r="E127" s="15">
        <v>118.7</v>
      </c>
      <c r="F127" s="36"/>
      <c r="G127" s="11"/>
      <c r="H127" s="11">
        <v>28155.59</v>
      </c>
      <c r="I127" s="11">
        <v>28155.59</v>
      </c>
      <c r="J127" s="11">
        <f t="shared" si="5"/>
        <v>0</v>
      </c>
      <c r="K127" s="27" t="s">
        <v>10</v>
      </c>
      <c r="L127" s="37"/>
      <c r="M127" s="31"/>
      <c r="N127" s="1"/>
      <c r="O127" s="6" t="s">
        <v>4528</v>
      </c>
      <c r="P127" s="3" t="s">
        <v>4807</v>
      </c>
    </row>
    <row r="128" spans="1:16" ht="26.4" customHeight="1" x14ac:dyDescent="0.25">
      <c r="A128" s="8">
        <v>104</v>
      </c>
      <c r="B128" s="51" t="s">
        <v>86</v>
      </c>
      <c r="C128" s="51" t="s">
        <v>87</v>
      </c>
      <c r="D128" s="1" t="s">
        <v>88</v>
      </c>
      <c r="E128" s="15">
        <v>1329.2</v>
      </c>
      <c r="F128" s="36" t="s">
        <v>4331</v>
      </c>
      <c r="G128" s="11">
        <v>14546884.43</v>
      </c>
      <c r="H128" s="11">
        <v>2406447.35</v>
      </c>
      <c r="I128" s="11">
        <v>2406447.35</v>
      </c>
      <c r="J128" s="11">
        <f t="shared" si="5"/>
        <v>0</v>
      </c>
      <c r="K128" s="27" t="s">
        <v>11</v>
      </c>
      <c r="L128" s="37" t="s">
        <v>4333</v>
      </c>
      <c r="M128" s="31" t="s">
        <v>4332</v>
      </c>
      <c r="N128" s="1"/>
      <c r="O128" s="6" t="s">
        <v>12</v>
      </c>
      <c r="P128" s="3"/>
    </row>
    <row r="129" spans="1:16" ht="26.4" x14ac:dyDescent="0.25">
      <c r="A129" s="8">
        <v>105</v>
      </c>
      <c r="B129" s="51" t="s">
        <v>86</v>
      </c>
      <c r="C129" s="51" t="s">
        <v>47</v>
      </c>
      <c r="D129" s="1" t="s">
        <v>89</v>
      </c>
      <c r="E129" s="15">
        <v>1534.5</v>
      </c>
      <c r="F129" s="36" t="s">
        <v>4340</v>
      </c>
      <c r="G129" s="11">
        <v>16170131.34</v>
      </c>
      <c r="H129" s="11">
        <v>1747328</v>
      </c>
      <c r="I129" s="11">
        <v>1424872.62</v>
      </c>
      <c r="J129" s="11">
        <f t="shared" si="5"/>
        <v>322455.37999999989</v>
      </c>
      <c r="K129" s="27" t="s">
        <v>7</v>
      </c>
      <c r="L129" s="37" t="s">
        <v>4342</v>
      </c>
      <c r="M129" s="197" t="s">
        <v>4341</v>
      </c>
      <c r="N129" s="1"/>
      <c r="O129" s="6" t="s">
        <v>84</v>
      </c>
      <c r="P129" s="3"/>
    </row>
    <row r="130" spans="1:16" ht="38.4" customHeight="1" x14ac:dyDescent="0.25">
      <c r="A130" s="8">
        <v>106</v>
      </c>
      <c r="B130" s="51" t="s">
        <v>86</v>
      </c>
      <c r="C130" s="51" t="s">
        <v>536</v>
      </c>
      <c r="D130" s="1" t="s">
        <v>562</v>
      </c>
      <c r="E130" s="15">
        <v>1561.5</v>
      </c>
      <c r="F130" s="36" t="s">
        <v>4271</v>
      </c>
      <c r="G130" s="11">
        <v>14493058.43</v>
      </c>
      <c r="H130" s="11">
        <v>1151040</v>
      </c>
      <c r="I130" s="11">
        <v>293978</v>
      </c>
      <c r="J130" s="11">
        <f t="shared" si="5"/>
        <v>857062</v>
      </c>
      <c r="K130" s="27" t="s">
        <v>10</v>
      </c>
      <c r="L130" s="37" t="s">
        <v>4335</v>
      </c>
      <c r="M130" s="31" t="s">
        <v>4334</v>
      </c>
      <c r="N130" s="5" t="s">
        <v>4336</v>
      </c>
      <c r="O130" s="6" t="s">
        <v>563</v>
      </c>
      <c r="P130" s="3"/>
    </row>
    <row r="131" spans="1:16" x14ac:dyDescent="0.25">
      <c r="A131" s="8">
        <v>107</v>
      </c>
      <c r="B131" s="51" t="s">
        <v>91</v>
      </c>
      <c r="C131" s="51">
        <v>6</v>
      </c>
      <c r="D131" s="1" t="s">
        <v>261</v>
      </c>
      <c r="E131" s="15">
        <v>608.29999999999995</v>
      </c>
      <c r="F131" s="36"/>
      <c r="G131" s="11"/>
      <c r="H131" s="11">
        <v>3982325.65</v>
      </c>
      <c r="I131" s="11">
        <v>1996617.82</v>
      </c>
      <c r="J131" s="11">
        <f t="shared" si="5"/>
        <v>1985707.8299999998</v>
      </c>
      <c r="K131" s="27" t="s">
        <v>10</v>
      </c>
      <c r="L131" s="37"/>
      <c r="M131" s="31"/>
      <c r="N131" s="1"/>
      <c r="O131" s="6" t="s">
        <v>262</v>
      </c>
      <c r="P131" s="3" t="s">
        <v>263</v>
      </c>
    </row>
    <row r="132" spans="1:16" x14ac:dyDescent="0.25">
      <c r="A132" s="491" t="s">
        <v>8621</v>
      </c>
      <c r="B132" s="492"/>
      <c r="C132" s="492"/>
      <c r="D132" s="493"/>
      <c r="E132" s="271">
        <f>SUM(E6:E131)</f>
        <v>87983.019999999931</v>
      </c>
      <c r="F132" s="272"/>
      <c r="G132" s="273">
        <f>SUM(G6:G131)</f>
        <v>599420087.41999984</v>
      </c>
      <c r="H132" s="273">
        <f>SUM(H6:H131)</f>
        <v>266405959.5</v>
      </c>
      <c r="I132" s="273">
        <f>SUM(I6:I131)</f>
        <v>206380555.08000001</v>
      </c>
      <c r="J132" s="273">
        <f>SUM(J6:J131)</f>
        <v>60025404.420000017</v>
      </c>
      <c r="K132" s="274"/>
      <c r="L132" s="275"/>
      <c r="M132" s="276"/>
      <c r="N132" s="277"/>
      <c r="O132" s="278"/>
      <c r="P132" s="279"/>
    </row>
    <row r="133" spans="1:16" x14ac:dyDescent="0.25">
      <c r="A133" s="479" t="s">
        <v>8654</v>
      </c>
      <c r="B133" s="455"/>
      <c r="C133" s="455"/>
      <c r="D133" s="455"/>
      <c r="E133" s="455"/>
      <c r="F133" s="455"/>
      <c r="G133" s="455"/>
      <c r="H133" s="455"/>
      <c r="I133" s="455"/>
      <c r="J133" s="455"/>
      <c r="K133" s="455"/>
      <c r="L133" s="455"/>
      <c r="M133" s="455"/>
      <c r="N133" s="455"/>
      <c r="O133" s="455"/>
      <c r="P133" s="456"/>
    </row>
    <row r="134" spans="1:16" ht="26.4" x14ac:dyDescent="0.25">
      <c r="A134" s="193">
        <v>1</v>
      </c>
      <c r="B134" s="178" t="s">
        <v>4433</v>
      </c>
      <c r="C134" s="178" t="s">
        <v>4532</v>
      </c>
      <c r="D134" s="1" t="s">
        <v>4533</v>
      </c>
      <c r="E134" s="24">
        <v>45</v>
      </c>
      <c r="F134" s="6" t="s">
        <v>4473</v>
      </c>
      <c r="G134" s="319">
        <v>896044.95</v>
      </c>
      <c r="H134" s="26">
        <v>775215</v>
      </c>
      <c r="I134" s="26">
        <v>76289.42</v>
      </c>
      <c r="J134" s="26">
        <f t="shared" ref="J134:J146" si="6">H134-I134</f>
        <v>698925.58</v>
      </c>
      <c r="K134" s="27" t="s">
        <v>4737</v>
      </c>
      <c r="L134" s="49">
        <v>41172</v>
      </c>
      <c r="M134" s="6" t="s">
        <v>4474</v>
      </c>
      <c r="N134" s="5"/>
      <c r="O134" s="6" t="s">
        <v>2680</v>
      </c>
      <c r="P134" s="3"/>
    </row>
    <row r="135" spans="1:16" ht="26.4" x14ac:dyDescent="0.25">
      <c r="A135" s="193">
        <v>2</v>
      </c>
      <c r="B135" s="178" t="s">
        <v>4434</v>
      </c>
      <c r="C135" s="178" t="s">
        <v>4534</v>
      </c>
      <c r="D135" s="1" t="s">
        <v>4531</v>
      </c>
      <c r="E135" s="24">
        <v>21.1</v>
      </c>
      <c r="F135" s="6" t="s">
        <v>4475</v>
      </c>
      <c r="G135" s="319">
        <v>485691.19</v>
      </c>
      <c r="H135" s="26">
        <v>535000</v>
      </c>
      <c r="I135" s="26">
        <v>52655.18</v>
      </c>
      <c r="J135" s="26">
        <f t="shared" si="6"/>
        <v>482344.82</v>
      </c>
      <c r="K135" s="27" t="s">
        <v>4737</v>
      </c>
      <c r="L135" s="49">
        <v>41514</v>
      </c>
      <c r="M135" s="6" t="s">
        <v>4476</v>
      </c>
      <c r="N135" s="5"/>
      <c r="O135" s="6" t="s">
        <v>2680</v>
      </c>
      <c r="P135" s="3"/>
    </row>
    <row r="136" spans="1:16" ht="26.4" x14ac:dyDescent="0.25">
      <c r="A136" s="193">
        <v>3</v>
      </c>
      <c r="B136" s="178" t="s">
        <v>4435</v>
      </c>
      <c r="C136" s="178" t="s">
        <v>4535</v>
      </c>
      <c r="D136" s="1" t="s">
        <v>4536</v>
      </c>
      <c r="E136" s="24">
        <v>29.4</v>
      </c>
      <c r="F136" s="6" t="s">
        <v>4477</v>
      </c>
      <c r="G136" s="25">
        <v>676745.08</v>
      </c>
      <c r="H136" s="26">
        <v>775215</v>
      </c>
      <c r="I136" s="26">
        <v>76297.52</v>
      </c>
      <c r="J136" s="26">
        <f t="shared" si="6"/>
        <v>698917.48</v>
      </c>
      <c r="K136" s="27" t="s">
        <v>4737</v>
      </c>
      <c r="L136" s="49">
        <v>41577</v>
      </c>
      <c r="M136" s="6" t="s">
        <v>4478</v>
      </c>
      <c r="N136" s="5"/>
      <c r="O136" s="6" t="s">
        <v>2680</v>
      </c>
      <c r="P136" s="3"/>
    </row>
    <row r="137" spans="1:16" ht="30" customHeight="1" x14ac:dyDescent="0.25">
      <c r="A137" s="193">
        <v>4</v>
      </c>
      <c r="B137" s="178" t="s">
        <v>4435</v>
      </c>
      <c r="C137" s="178" t="s">
        <v>8325</v>
      </c>
      <c r="D137" s="1" t="s">
        <v>8326</v>
      </c>
      <c r="E137" s="24">
        <v>24.3</v>
      </c>
      <c r="F137" s="6" t="s">
        <v>8330</v>
      </c>
      <c r="G137" s="25">
        <v>464399</v>
      </c>
      <c r="H137" s="26">
        <v>615250</v>
      </c>
      <c r="I137" s="26">
        <v>60547.08</v>
      </c>
      <c r="J137" s="26">
        <f t="shared" si="6"/>
        <v>554702.92000000004</v>
      </c>
      <c r="K137" s="29"/>
      <c r="L137" s="49">
        <v>43822</v>
      </c>
      <c r="M137" s="6" t="s">
        <v>8331</v>
      </c>
      <c r="N137" s="5"/>
      <c r="O137" s="6" t="s">
        <v>2680</v>
      </c>
      <c r="P137" s="2" t="s">
        <v>2595</v>
      </c>
    </row>
    <row r="138" spans="1:16" ht="26.4" x14ac:dyDescent="0.25">
      <c r="A138" s="313">
        <v>5</v>
      </c>
      <c r="B138" s="178" t="s">
        <v>4435</v>
      </c>
      <c r="C138" s="178" t="s">
        <v>4537</v>
      </c>
      <c r="D138" s="1" t="s">
        <v>4538</v>
      </c>
      <c r="E138" s="24">
        <v>21.8</v>
      </c>
      <c r="F138" s="6" t="s">
        <v>4479</v>
      </c>
      <c r="G138" s="25">
        <v>501804.17</v>
      </c>
      <c r="H138" s="26">
        <v>591885</v>
      </c>
      <c r="I138" s="26">
        <v>58361.36</v>
      </c>
      <c r="J138" s="26">
        <f t="shared" si="6"/>
        <v>533523.64</v>
      </c>
      <c r="K138" s="27" t="s">
        <v>4737</v>
      </c>
      <c r="L138" s="49">
        <v>41856</v>
      </c>
      <c r="M138" s="6" t="s">
        <v>4480</v>
      </c>
      <c r="N138" s="5"/>
      <c r="O138" s="6" t="s">
        <v>2680</v>
      </c>
      <c r="P138" s="3"/>
    </row>
    <row r="139" spans="1:16" ht="26.4" x14ac:dyDescent="0.25">
      <c r="A139" s="313">
        <v>6</v>
      </c>
      <c r="B139" s="178" t="s">
        <v>4436</v>
      </c>
      <c r="C139" s="178" t="s">
        <v>4539</v>
      </c>
      <c r="D139" s="1" t="s">
        <v>4540</v>
      </c>
      <c r="E139" s="24">
        <v>28.9</v>
      </c>
      <c r="F139" s="6" t="s">
        <v>4481</v>
      </c>
      <c r="G139" s="25">
        <v>665235.81000000006</v>
      </c>
      <c r="H139" s="26">
        <v>760995</v>
      </c>
      <c r="I139" s="26">
        <v>75028.06</v>
      </c>
      <c r="J139" s="26">
        <f t="shared" si="6"/>
        <v>685966.94</v>
      </c>
      <c r="K139" s="27" t="s">
        <v>4737</v>
      </c>
      <c r="L139" s="49">
        <v>41800</v>
      </c>
      <c r="M139" s="6" t="s">
        <v>4482</v>
      </c>
      <c r="N139" s="5"/>
      <c r="O139" s="6" t="s">
        <v>2680</v>
      </c>
      <c r="P139" s="3"/>
    </row>
    <row r="140" spans="1:16" ht="39.6" x14ac:dyDescent="0.25">
      <c r="A140" s="313">
        <v>7</v>
      </c>
      <c r="B140" s="178" t="s">
        <v>4437</v>
      </c>
      <c r="C140" s="178" t="s">
        <v>4541</v>
      </c>
      <c r="D140" s="1" t="s">
        <v>4542</v>
      </c>
      <c r="E140" s="24">
        <v>21.5</v>
      </c>
      <c r="F140" s="6" t="s">
        <v>4483</v>
      </c>
      <c r="G140" s="25">
        <v>494898.61</v>
      </c>
      <c r="H140" s="26">
        <v>688571.43</v>
      </c>
      <c r="I140" s="26">
        <v>67621.600000000006</v>
      </c>
      <c r="J140" s="26">
        <f t="shared" si="6"/>
        <v>620949.83000000007</v>
      </c>
      <c r="K140" s="27" t="s">
        <v>4737</v>
      </c>
      <c r="L140" s="49">
        <v>42361</v>
      </c>
      <c r="M140" s="6" t="s">
        <v>4484</v>
      </c>
      <c r="N140" s="5"/>
      <c r="O140" s="6" t="s">
        <v>2680</v>
      </c>
      <c r="P140" s="3"/>
    </row>
    <row r="141" spans="1:16" ht="30.6" customHeight="1" x14ac:dyDescent="0.25">
      <c r="A141" s="313">
        <v>8</v>
      </c>
      <c r="B141" s="178" t="s">
        <v>4437</v>
      </c>
      <c r="C141" s="178" t="s">
        <v>8310</v>
      </c>
      <c r="D141" s="1" t="s">
        <v>8308</v>
      </c>
      <c r="E141" s="24">
        <v>29.3</v>
      </c>
      <c r="F141" s="6" t="s">
        <v>8309</v>
      </c>
      <c r="G141" s="25">
        <v>674443.22</v>
      </c>
      <c r="H141" s="26">
        <v>532650</v>
      </c>
      <c r="I141" s="26">
        <v>372.89</v>
      </c>
      <c r="J141" s="26">
        <f t="shared" si="6"/>
        <v>532277.11</v>
      </c>
      <c r="K141" s="27"/>
      <c r="L141" s="49">
        <v>43802</v>
      </c>
      <c r="M141" s="6" t="s">
        <v>8311</v>
      </c>
      <c r="N141" s="5"/>
      <c r="O141" s="6" t="s">
        <v>2680</v>
      </c>
      <c r="P141" s="3"/>
    </row>
    <row r="142" spans="1:16" ht="27.6" customHeight="1" x14ac:dyDescent="0.25">
      <c r="A142" s="313">
        <v>9</v>
      </c>
      <c r="B142" s="178" t="s">
        <v>4438</v>
      </c>
      <c r="C142" s="178" t="s">
        <v>4543</v>
      </c>
      <c r="D142" s="1" t="s">
        <v>4544</v>
      </c>
      <c r="E142" s="24">
        <v>31</v>
      </c>
      <c r="F142" s="6" t="s">
        <v>4471</v>
      </c>
      <c r="G142" s="442">
        <v>636930.34</v>
      </c>
      <c r="H142" s="26">
        <v>802500</v>
      </c>
      <c r="I142" s="26">
        <v>78982.98</v>
      </c>
      <c r="J142" s="26">
        <f t="shared" si="6"/>
        <v>723517.02</v>
      </c>
      <c r="K142" s="27" t="s">
        <v>4737</v>
      </c>
      <c r="L142" s="49">
        <v>41540</v>
      </c>
      <c r="M142" s="6" t="s">
        <v>4472</v>
      </c>
      <c r="N142" s="5"/>
      <c r="O142" s="6" t="s">
        <v>2680</v>
      </c>
      <c r="P142" s="3"/>
    </row>
    <row r="143" spans="1:16" ht="52.2" customHeight="1" x14ac:dyDescent="0.25">
      <c r="A143" s="313">
        <v>10</v>
      </c>
      <c r="B143" s="178" t="s">
        <v>4438</v>
      </c>
      <c r="C143" s="178" t="s">
        <v>4545</v>
      </c>
      <c r="D143" s="1" t="s">
        <v>4551</v>
      </c>
      <c r="E143" s="24">
        <v>44</v>
      </c>
      <c r="F143" s="6" t="s">
        <v>4550</v>
      </c>
      <c r="G143" s="25">
        <v>841417.28</v>
      </c>
      <c r="H143" s="26">
        <v>1189035.73</v>
      </c>
      <c r="I143" s="26">
        <v>832.3</v>
      </c>
      <c r="J143" s="26">
        <f t="shared" si="6"/>
        <v>1188203.43</v>
      </c>
      <c r="K143" s="27" t="s">
        <v>4737</v>
      </c>
      <c r="L143" s="49">
        <v>43802</v>
      </c>
      <c r="M143" s="3" t="s">
        <v>4738</v>
      </c>
      <c r="N143" s="3" t="s">
        <v>4739</v>
      </c>
      <c r="O143" s="6" t="s">
        <v>2680</v>
      </c>
      <c r="P143" s="3"/>
    </row>
    <row r="144" spans="1:16" ht="26.4" x14ac:dyDescent="0.25">
      <c r="A144" s="313">
        <v>11</v>
      </c>
      <c r="B144" s="178" t="s">
        <v>4438</v>
      </c>
      <c r="C144" s="178" t="s">
        <v>4546</v>
      </c>
      <c r="D144" s="1" t="s">
        <v>4552</v>
      </c>
      <c r="E144" s="24">
        <v>42.1</v>
      </c>
      <c r="F144" s="6" t="s">
        <v>4553</v>
      </c>
      <c r="G144" s="25">
        <v>864992.49</v>
      </c>
      <c r="H144" s="26">
        <v>920400</v>
      </c>
      <c r="I144" s="26">
        <v>644.28</v>
      </c>
      <c r="J144" s="26">
        <f t="shared" si="6"/>
        <v>919755.72</v>
      </c>
      <c r="K144" s="27" t="s">
        <v>4737</v>
      </c>
      <c r="L144" s="49">
        <v>43819</v>
      </c>
      <c r="M144" s="6" t="s">
        <v>4740</v>
      </c>
      <c r="N144" s="5"/>
      <c r="O144" s="6" t="s">
        <v>2680</v>
      </c>
      <c r="P144" s="3"/>
    </row>
    <row r="145" spans="1:16" ht="52.8" x14ac:dyDescent="0.25">
      <c r="A145" s="313">
        <v>12</v>
      </c>
      <c r="B145" s="178" t="s">
        <v>4438</v>
      </c>
      <c r="C145" s="178" t="s">
        <v>4547</v>
      </c>
      <c r="D145" s="1" t="s">
        <v>4549</v>
      </c>
      <c r="E145" s="24">
        <v>51.3</v>
      </c>
      <c r="F145" s="6" t="s">
        <v>4548</v>
      </c>
      <c r="G145" s="25">
        <v>869290.81</v>
      </c>
      <c r="H145" s="26">
        <v>911050</v>
      </c>
      <c r="I145" s="26">
        <v>637.77</v>
      </c>
      <c r="J145" s="26">
        <f t="shared" si="6"/>
        <v>910412.23</v>
      </c>
      <c r="K145" s="27" t="s">
        <v>4737</v>
      </c>
      <c r="L145" s="49">
        <v>43802</v>
      </c>
      <c r="M145" s="6" t="s">
        <v>4741</v>
      </c>
      <c r="N145" s="5" t="s">
        <v>4742</v>
      </c>
      <c r="O145" s="6" t="s">
        <v>2680</v>
      </c>
      <c r="P145" s="3"/>
    </row>
    <row r="146" spans="1:16" ht="26.4" x14ac:dyDescent="0.25">
      <c r="A146" s="313">
        <v>13</v>
      </c>
      <c r="B146" s="178" t="s">
        <v>4439</v>
      </c>
      <c r="C146" s="178" t="s">
        <v>4555</v>
      </c>
      <c r="D146" s="1" t="s">
        <v>4554</v>
      </c>
      <c r="E146" s="8">
        <v>30.3</v>
      </c>
      <c r="F146" s="6" t="s">
        <v>4485</v>
      </c>
      <c r="G146" s="25">
        <v>651877.84</v>
      </c>
      <c r="H146" s="26">
        <v>802500</v>
      </c>
      <c r="I146" s="26">
        <v>78974.48</v>
      </c>
      <c r="J146" s="26">
        <f t="shared" si="6"/>
        <v>723525.52</v>
      </c>
      <c r="K146" s="27" t="s">
        <v>4737</v>
      </c>
      <c r="L146" s="49">
        <v>41533</v>
      </c>
      <c r="M146" s="55" t="s">
        <v>4487</v>
      </c>
      <c r="N146" s="5"/>
      <c r="O146" s="6" t="s">
        <v>2680</v>
      </c>
      <c r="P146" s="3"/>
    </row>
    <row r="147" spans="1:16" ht="26.4" x14ac:dyDescent="0.25">
      <c r="A147" s="313">
        <v>14</v>
      </c>
      <c r="B147" s="178" t="s">
        <v>4440</v>
      </c>
      <c r="C147" s="178" t="s">
        <v>4556</v>
      </c>
      <c r="D147" s="1" t="s">
        <v>4557</v>
      </c>
      <c r="E147" s="24">
        <v>30</v>
      </c>
      <c r="F147" s="6" t="s">
        <v>4486</v>
      </c>
      <c r="G147" s="25">
        <v>682427.4</v>
      </c>
      <c r="H147" s="26">
        <v>802500</v>
      </c>
      <c r="I147" s="26">
        <v>78974.48</v>
      </c>
      <c r="J147" s="26">
        <f t="shared" ref="J147:J160" si="7">H147-I147</f>
        <v>723525.52</v>
      </c>
      <c r="K147" s="27" t="s">
        <v>4737</v>
      </c>
      <c r="L147" s="49"/>
      <c r="M147" s="6" t="s">
        <v>4489</v>
      </c>
      <c r="N147" s="5"/>
      <c r="O147" s="6" t="s">
        <v>2680</v>
      </c>
      <c r="P147" s="3"/>
    </row>
    <row r="148" spans="1:16" x14ac:dyDescent="0.25">
      <c r="A148" s="313">
        <v>15</v>
      </c>
      <c r="B148" s="178" t="s">
        <v>4440</v>
      </c>
      <c r="C148" s="5" t="s">
        <v>4558</v>
      </c>
      <c r="D148" s="1" t="s">
        <v>4570</v>
      </c>
      <c r="E148" s="24">
        <v>31.8</v>
      </c>
      <c r="F148" s="6" t="s">
        <v>4559</v>
      </c>
      <c r="G148" s="25"/>
      <c r="H148" s="26">
        <v>730400</v>
      </c>
      <c r="I148" s="26">
        <v>511.28</v>
      </c>
      <c r="J148" s="26">
        <f t="shared" si="7"/>
        <v>729888.72</v>
      </c>
      <c r="K148" s="27" t="s">
        <v>4737</v>
      </c>
      <c r="L148" s="49"/>
      <c r="M148" s="6"/>
      <c r="N148" s="5"/>
      <c r="O148" s="6" t="s">
        <v>2680</v>
      </c>
      <c r="P148" s="3"/>
    </row>
    <row r="149" spans="1:16" ht="26.4" x14ac:dyDescent="0.25">
      <c r="A149" s="313">
        <v>16</v>
      </c>
      <c r="B149" s="178" t="s">
        <v>4441</v>
      </c>
      <c r="C149" s="5" t="s">
        <v>4560</v>
      </c>
      <c r="D149" s="1" t="s">
        <v>4561</v>
      </c>
      <c r="E149" s="24">
        <v>19.100000000000001</v>
      </c>
      <c r="F149" s="6" t="s">
        <v>4488</v>
      </c>
      <c r="G149" s="25">
        <v>264849.2</v>
      </c>
      <c r="H149" s="26">
        <v>495000</v>
      </c>
      <c r="I149" s="26">
        <v>48713.279999999999</v>
      </c>
      <c r="J149" s="26">
        <f t="shared" si="7"/>
        <v>446286.72</v>
      </c>
      <c r="K149" s="27" t="s">
        <v>4737</v>
      </c>
      <c r="L149" s="200">
        <v>41262</v>
      </c>
      <c r="M149" s="6" t="s">
        <v>4490</v>
      </c>
      <c r="N149" s="5"/>
      <c r="O149" s="6" t="s">
        <v>2680</v>
      </c>
      <c r="P149" s="3"/>
    </row>
    <row r="150" spans="1:16" ht="26.4" x14ac:dyDescent="0.25">
      <c r="A150" s="313">
        <v>17</v>
      </c>
      <c r="B150" s="178" t="s">
        <v>4445</v>
      </c>
      <c r="C150" s="178" t="s">
        <v>8297</v>
      </c>
      <c r="D150" s="1" t="s">
        <v>4562</v>
      </c>
      <c r="E150" s="24">
        <v>29.7</v>
      </c>
      <c r="F150" s="6" t="s">
        <v>4491</v>
      </c>
      <c r="G150" s="25"/>
      <c r="H150" s="26">
        <v>817365</v>
      </c>
      <c r="I150" s="26">
        <v>80585.62</v>
      </c>
      <c r="J150" s="26">
        <f t="shared" si="7"/>
        <v>736779.38</v>
      </c>
      <c r="K150" s="27" t="s">
        <v>4737</v>
      </c>
      <c r="L150" s="49">
        <v>41806</v>
      </c>
      <c r="M150" s="6" t="s">
        <v>4492</v>
      </c>
      <c r="N150" s="5"/>
      <c r="O150" s="6" t="s">
        <v>2680</v>
      </c>
      <c r="P150" s="3"/>
    </row>
    <row r="151" spans="1:16" ht="26.4" x14ac:dyDescent="0.25">
      <c r="A151" s="313">
        <v>18</v>
      </c>
      <c r="B151" s="178" t="s">
        <v>4442</v>
      </c>
      <c r="C151" s="178" t="s">
        <v>4563</v>
      </c>
      <c r="D151" s="1" t="s">
        <v>4564</v>
      </c>
      <c r="E151" s="8">
        <v>29.2</v>
      </c>
      <c r="F151" s="6" t="s">
        <v>4493</v>
      </c>
      <c r="G151" s="25">
        <v>521536.24</v>
      </c>
      <c r="H151" s="26">
        <v>775215</v>
      </c>
      <c r="I151" s="26">
        <v>76289.42</v>
      </c>
      <c r="J151" s="26">
        <f t="shared" si="7"/>
        <v>698925.58</v>
      </c>
      <c r="K151" s="27" t="s">
        <v>4737</v>
      </c>
      <c r="L151" s="49">
        <v>41514</v>
      </c>
      <c r="M151" s="6" t="s">
        <v>4495</v>
      </c>
      <c r="N151" s="5"/>
      <c r="O151" s="6" t="s">
        <v>2680</v>
      </c>
      <c r="P151" s="3"/>
    </row>
    <row r="152" spans="1:16" ht="26.4" x14ac:dyDescent="0.25">
      <c r="A152" s="313">
        <v>19</v>
      </c>
      <c r="B152" s="178" t="s">
        <v>4442</v>
      </c>
      <c r="C152" s="178" t="s">
        <v>4565</v>
      </c>
      <c r="D152" s="1" t="s">
        <v>4566</v>
      </c>
      <c r="E152" s="8">
        <v>20.9</v>
      </c>
      <c r="F152" s="6" t="s">
        <v>4494</v>
      </c>
      <c r="G152" s="25">
        <v>449615.01</v>
      </c>
      <c r="H152" s="26">
        <v>535000</v>
      </c>
      <c r="I152" s="26">
        <v>52649.58</v>
      </c>
      <c r="J152" s="26">
        <f t="shared" si="7"/>
        <v>482350.42</v>
      </c>
      <c r="K152" s="27" t="s">
        <v>4737</v>
      </c>
      <c r="L152" s="49">
        <v>41514</v>
      </c>
      <c r="M152" s="6" t="s">
        <v>4744</v>
      </c>
      <c r="N152" s="5"/>
      <c r="O152" s="6" t="s">
        <v>2680</v>
      </c>
      <c r="P152" s="3"/>
    </row>
    <row r="153" spans="1:16" ht="52.8" x14ac:dyDescent="0.25">
      <c r="A153" s="313">
        <v>20</v>
      </c>
      <c r="B153" s="178" t="s">
        <v>4443</v>
      </c>
      <c r="C153" s="178" t="s">
        <v>4567</v>
      </c>
      <c r="D153" s="1" t="s">
        <v>4569</v>
      </c>
      <c r="E153" s="8">
        <v>29.5</v>
      </c>
      <c r="F153" s="6" t="s">
        <v>4568</v>
      </c>
      <c r="G153" s="25">
        <v>634624.06000000006</v>
      </c>
      <c r="H153" s="26">
        <v>583733.34</v>
      </c>
      <c r="I153" s="26">
        <v>408.59</v>
      </c>
      <c r="J153" s="26">
        <f t="shared" si="7"/>
        <v>583324.75</v>
      </c>
      <c r="K153" s="27" t="s">
        <v>4737</v>
      </c>
      <c r="L153" s="49">
        <v>43802</v>
      </c>
      <c r="M153" s="6" t="s">
        <v>4745</v>
      </c>
      <c r="N153" s="5" t="s">
        <v>4746</v>
      </c>
      <c r="O153" s="6" t="s">
        <v>2680</v>
      </c>
      <c r="P153" s="3"/>
    </row>
    <row r="154" spans="1:16" ht="52.8" x14ac:dyDescent="0.25">
      <c r="A154" s="313">
        <v>21</v>
      </c>
      <c r="B154" s="178" t="s">
        <v>4443</v>
      </c>
      <c r="C154" s="178" t="s">
        <v>4769</v>
      </c>
      <c r="D154" s="1" t="s">
        <v>4571</v>
      </c>
      <c r="E154" s="24">
        <v>20.6</v>
      </c>
      <c r="F154" s="6" t="s">
        <v>4496</v>
      </c>
      <c r="G154" s="25">
        <v>443161.21</v>
      </c>
      <c r="H154" s="26">
        <v>623236.35</v>
      </c>
      <c r="I154" s="26">
        <v>0</v>
      </c>
      <c r="J154" s="26">
        <f t="shared" si="7"/>
        <v>623236.35</v>
      </c>
      <c r="K154" s="27" t="s">
        <v>4737</v>
      </c>
      <c r="L154" s="49">
        <v>43718</v>
      </c>
      <c r="M154" s="6" t="s">
        <v>4500</v>
      </c>
      <c r="N154" s="5" t="s">
        <v>4497</v>
      </c>
      <c r="O154" s="6" t="s">
        <v>2680</v>
      </c>
      <c r="P154" s="3"/>
    </row>
    <row r="155" spans="1:16" ht="26.4" x14ac:dyDescent="0.25">
      <c r="A155" s="313">
        <v>22</v>
      </c>
      <c r="B155" s="178" t="s">
        <v>4444</v>
      </c>
      <c r="C155" s="178" t="s">
        <v>4572</v>
      </c>
      <c r="D155" s="1" t="s">
        <v>4573</v>
      </c>
      <c r="E155" s="24">
        <v>22.1</v>
      </c>
      <c r="F155" s="6" t="s">
        <v>4498</v>
      </c>
      <c r="G155" s="25">
        <v>501889.32</v>
      </c>
      <c r="H155" s="26">
        <v>775215</v>
      </c>
      <c r="I155" s="26">
        <v>76289.42</v>
      </c>
      <c r="J155" s="26">
        <f t="shared" si="7"/>
        <v>698925.58</v>
      </c>
      <c r="K155" s="27" t="s">
        <v>4737</v>
      </c>
      <c r="L155" s="49">
        <v>41551</v>
      </c>
      <c r="M155" s="31" t="s">
        <v>4499</v>
      </c>
      <c r="N155" s="5"/>
      <c r="O155" s="6" t="s">
        <v>2680</v>
      </c>
      <c r="P155" s="3"/>
    </row>
    <row r="156" spans="1:16" ht="52.8" x14ac:dyDescent="0.25">
      <c r="A156" s="313">
        <v>23</v>
      </c>
      <c r="B156" s="178" t="s">
        <v>4444</v>
      </c>
      <c r="C156" s="178" t="s">
        <v>4574</v>
      </c>
      <c r="D156" s="1" t="s">
        <v>4575</v>
      </c>
      <c r="E156" s="24">
        <v>44</v>
      </c>
      <c r="F156" s="6" t="s">
        <v>4743</v>
      </c>
      <c r="G156" s="25">
        <v>883001.95</v>
      </c>
      <c r="H156" s="26">
        <v>1293500</v>
      </c>
      <c r="I156" s="26">
        <v>905.45</v>
      </c>
      <c r="J156" s="26">
        <f t="shared" si="7"/>
        <v>1292594.55</v>
      </c>
      <c r="K156" s="27" t="s">
        <v>4737</v>
      </c>
      <c r="L156" s="49">
        <v>43802</v>
      </c>
      <c r="M156" s="31" t="s">
        <v>4747</v>
      </c>
      <c r="N156" s="5" t="s">
        <v>4748</v>
      </c>
      <c r="O156" s="6" t="s">
        <v>2680</v>
      </c>
      <c r="P156" s="3"/>
    </row>
    <row r="157" spans="1:16" ht="39.6" x14ac:dyDescent="0.25">
      <c r="A157" s="313">
        <v>24</v>
      </c>
      <c r="B157" s="178" t="s">
        <v>4445</v>
      </c>
      <c r="C157" s="5" t="s">
        <v>4576</v>
      </c>
      <c r="D157" s="1" t="s">
        <v>4577</v>
      </c>
      <c r="E157" s="24">
        <v>22.1</v>
      </c>
      <c r="F157" s="6" t="s">
        <v>4501</v>
      </c>
      <c r="G157" s="25">
        <v>505414.40000000002</v>
      </c>
      <c r="H157" s="26">
        <v>688571.43</v>
      </c>
      <c r="I157" s="26">
        <v>67621.600000000006</v>
      </c>
      <c r="J157" s="26">
        <f t="shared" si="7"/>
        <v>620949.83000000007</v>
      </c>
      <c r="K157" s="27" t="s">
        <v>4737</v>
      </c>
      <c r="L157" s="49">
        <v>42361</v>
      </c>
      <c r="M157" s="31" t="s">
        <v>4502</v>
      </c>
      <c r="N157" s="5"/>
      <c r="O157" s="6" t="s">
        <v>2680</v>
      </c>
      <c r="P157" s="3"/>
    </row>
    <row r="158" spans="1:16" ht="26.4" x14ac:dyDescent="0.25">
      <c r="A158" s="313">
        <v>25</v>
      </c>
      <c r="B158" s="178" t="s">
        <v>4442</v>
      </c>
      <c r="C158" s="178" t="s">
        <v>4578</v>
      </c>
      <c r="D158" s="1" t="s">
        <v>4579</v>
      </c>
      <c r="E158" s="24">
        <v>34</v>
      </c>
      <c r="F158" s="201" t="s">
        <v>4503</v>
      </c>
      <c r="G158" s="25">
        <v>548654.6</v>
      </c>
      <c r="H158" s="26">
        <v>958290</v>
      </c>
      <c r="I158" s="26">
        <v>94479.74</v>
      </c>
      <c r="J158" s="26">
        <f t="shared" si="7"/>
        <v>863810.26</v>
      </c>
      <c r="K158" s="27" t="s">
        <v>4737</v>
      </c>
      <c r="L158" s="49">
        <v>41872</v>
      </c>
      <c r="M158" s="31" t="s">
        <v>4504</v>
      </c>
      <c r="N158" s="5"/>
      <c r="O158" s="6" t="s">
        <v>2680</v>
      </c>
      <c r="P158" s="3"/>
    </row>
    <row r="159" spans="1:16" ht="26.4" x14ac:dyDescent="0.25">
      <c r="A159" s="313">
        <v>26</v>
      </c>
      <c r="B159" s="178" t="s">
        <v>4446</v>
      </c>
      <c r="C159" s="178" t="s">
        <v>4580</v>
      </c>
      <c r="D159" s="1" t="s">
        <v>4581</v>
      </c>
      <c r="E159" s="24">
        <v>27.1</v>
      </c>
      <c r="F159" s="6" t="s">
        <v>4505</v>
      </c>
      <c r="G159" s="25">
        <v>437309.99</v>
      </c>
      <c r="H159" s="26">
        <v>760995</v>
      </c>
      <c r="I159" s="26">
        <v>75028.06</v>
      </c>
      <c r="J159" s="26">
        <f t="shared" si="7"/>
        <v>685966.94</v>
      </c>
      <c r="K159" s="27" t="s">
        <v>4737</v>
      </c>
      <c r="L159" s="49">
        <v>41855</v>
      </c>
      <c r="M159" s="6" t="s">
        <v>4506</v>
      </c>
      <c r="N159" s="5"/>
      <c r="O159" s="6" t="s">
        <v>2680</v>
      </c>
      <c r="P159" s="3"/>
    </row>
    <row r="160" spans="1:16" ht="26.4" x14ac:dyDescent="0.25">
      <c r="A160" s="313">
        <v>27</v>
      </c>
      <c r="B160" s="178" t="s">
        <v>4447</v>
      </c>
      <c r="C160" s="178" t="s">
        <v>4588</v>
      </c>
      <c r="D160" s="1" t="s">
        <v>4590</v>
      </c>
      <c r="E160" s="28" t="s">
        <v>4589</v>
      </c>
      <c r="F160" s="6" t="s">
        <v>4733</v>
      </c>
      <c r="G160" s="25">
        <v>687273.3</v>
      </c>
      <c r="H160" s="26">
        <v>533333.32999999996</v>
      </c>
      <c r="I160" s="26">
        <v>373.31</v>
      </c>
      <c r="J160" s="26">
        <f t="shared" si="7"/>
        <v>532960.0199999999</v>
      </c>
      <c r="K160" s="27" t="s">
        <v>4737</v>
      </c>
      <c r="L160" s="49">
        <v>43812</v>
      </c>
      <c r="M160" s="6" t="s">
        <v>4734</v>
      </c>
      <c r="N160" s="5"/>
      <c r="O160" s="6" t="s">
        <v>2680</v>
      </c>
      <c r="P160" s="3"/>
    </row>
    <row r="161" spans="1:16" ht="26.4" x14ac:dyDescent="0.25">
      <c r="A161" s="313">
        <v>28</v>
      </c>
      <c r="B161" s="178" t="s">
        <v>4447</v>
      </c>
      <c r="C161" s="178" t="s">
        <v>4582</v>
      </c>
      <c r="D161" s="1" t="s">
        <v>4583</v>
      </c>
      <c r="E161" s="24">
        <v>30.1</v>
      </c>
      <c r="F161" s="6" t="s">
        <v>4507</v>
      </c>
      <c r="G161" s="25">
        <v>689564.21</v>
      </c>
      <c r="H161" s="26">
        <v>775215</v>
      </c>
      <c r="I161" s="26">
        <v>76289.42</v>
      </c>
      <c r="J161" s="26">
        <f t="shared" ref="J161:J183" si="8">H161-I161</f>
        <v>698925.58</v>
      </c>
      <c r="K161" s="27" t="s">
        <v>4737</v>
      </c>
      <c r="L161" s="49">
        <v>41604</v>
      </c>
      <c r="M161" s="6" t="s">
        <v>4508</v>
      </c>
      <c r="N161" s="5"/>
      <c r="O161" s="6" t="s">
        <v>2680</v>
      </c>
      <c r="P161" s="3"/>
    </row>
    <row r="162" spans="1:16" ht="39.6" x14ac:dyDescent="0.25">
      <c r="A162" s="313">
        <v>29</v>
      </c>
      <c r="B162" s="178" t="s">
        <v>4448</v>
      </c>
      <c r="C162" s="178" t="s">
        <v>4584</v>
      </c>
      <c r="D162" s="1" t="s">
        <v>4585</v>
      </c>
      <c r="E162" s="24">
        <v>22.1</v>
      </c>
      <c r="F162" s="6" t="s">
        <v>4511</v>
      </c>
      <c r="G162" s="25">
        <v>506291.33</v>
      </c>
      <c r="H162" s="26">
        <v>688571.43</v>
      </c>
      <c r="I162" s="26">
        <v>67621.600000000006</v>
      </c>
      <c r="J162" s="26">
        <f t="shared" si="8"/>
        <v>620949.83000000007</v>
      </c>
      <c r="K162" s="27" t="s">
        <v>4737</v>
      </c>
      <c r="L162" s="49">
        <v>42361</v>
      </c>
      <c r="M162" s="6" t="s">
        <v>4512</v>
      </c>
      <c r="N162" s="5"/>
      <c r="O162" s="6" t="s">
        <v>2680</v>
      </c>
      <c r="P162" s="3"/>
    </row>
    <row r="163" spans="1:16" ht="26.4" x14ac:dyDescent="0.25">
      <c r="A163" s="313">
        <v>30</v>
      </c>
      <c r="B163" s="178" t="s">
        <v>4449</v>
      </c>
      <c r="C163" s="178" t="s">
        <v>4586</v>
      </c>
      <c r="D163" s="1" t="s">
        <v>4587</v>
      </c>
      <c r="E163" s="24">
        <v>21.9</v>
      </c>
      <c r="F163" s="6" t="s">
        <v>4509</v>
      </c>
      <c r="G163" s="25">
        <v>501710.51</v>
      </c>
      <c r="H163" s="26">
        <v>794000</v>
      </c>
      <c r="I163" s="26">
        <v>78298.52</v>
      </c>
      <c r="J163" s="26">
        <f t="shared" si="8"/>
        <v>715701.48</v>
      </c>
      <c r="K163" s="27" t="s">
        <v>4737</v>
      </c>
      <c r="L163" s="49">
        <v>41880</v>
      </c>
      <c r="M163" s="6" t="s">
        <v>4510</v>
      </c>
      <c r="N163" s="5"/>
      <c r="O163" s="6" t="s">
        <v>2680</v>
      </c>
      <c r="P163" s="3"/>
    </row>
    <row r="164" spans="1:16" ht="26.4" x14ac:dyDescent="0.25">
      <c r="A164" s="313">
        <v>31</v>
      </c>
      <c r="B164" s="178" t="s">
        <v>4449</v>
      </c>
      <c r="C164" s="178" t="s">
        <v>4591</v>
      </c>
      <c r="D164" s="1" t="s">
        <v>4592</v>
      </c>
      <c r="E164" s="24">
        <v>62.9</v>
      </c>
      <c r="F164" s="6" t="s">
        <v>4731</v>
      </c>
      <c r="G164" s="25">
        <v>1330317.3899999999</v>
      </c>
      <c r="H164" s="26">
        <v>1443000</v>
      </c>
      <c r="I164" s="26">
        <v>1010.1</v>
      </c>
      <c r="J164" s="26">
        <f t="shared" si="8"/>
        <v>1441989.9</v>
      </c>
      <c r="K164" s="27" t="s">
        <v>4737</v>
      </c>
      <c r="L164" s="49">
        <v>43802</v>
      </c>
      <c r="M164" s="6" t="s">
        <v>4732</v>
      </c>
      <c r="N164" s="5"/>
      <c r="O164" s="6" t="s">
        <v>2680</v>
      </c>
      <c r="P164" s="3"/>
    </row>
    <row r="165" spans="1:16" ht="26.4" x14ac:dyDescent="0.25">
      <c r="A165" s="313">
        <v>32</v>
      </c>
      <c r="B165" s="178" t="s">
        <v>4450</v>
      </c>
      <c r="C165" s="178" t="s">
        <v>4593</v>
      </c>
      <c r="D165" s="1" t="s">
        <v>4594</v>
      </c>
      <c r="E165" s="24">
        <v>60.7</v>
      </c>
      <c r="F165" s="201" t="s">
        <v>4513</v>
      </c>
      <c r="G165" s="25">
        <v>1117367.42</v>
      </c>
      <c r="H165" s="26">
        <v>1102166.05</v>
      </c>
      <c r="I165" s="26">
        <v>108698.84</v>
      </c>
      <c r="J165" s="26">
        <f t="shared" si="8"/>
        <v>993467.21000000008</v>
      </c>
      <c r="K165" s="27" t="s">
        <v>4737</v>
      </c>
      <c r="L165" s="49">
        <v>41837</v>
      </c>
      <c r="M165" s="6" t="s">
        <v>4514</v>
      </c>
      <c r="N165" s="5"/>
      <c r="O165" s="6" t="s">
        <v>2680</v>
      </c>
      <c r="P165" s="3"/>
    </row>
    <row r="166" spans="1:16" ht="26.4" x14ac:dyDescent="0.25">
      <c r="A166" s="313">
        <v>33</v>
      </c>
      <c r="B166" s="178" t="s">
        <v>4451</v>
      </c>
      <c r="C166" s="178" t="s">
        <v>4595</v>
      </c>
      <c r="D166" s="1" t="s">
        <v>4596</v>
      </c>
      <c r="E166" s="24">
        <v>60.7</v>
      </c>
      <c r="F166" s="6" t="s">
        <v>4515</v>
      </c>
      <c r="G166" s="25">
        <v>1117367.42</v>
      </c>
      <c r="H166" s="26">
        <v>1102166.05</v>
      </c>
      <c r="I166" s="26">
        <v>108698.84</v>
      </c>
      <c r="J166" s="26">
        <f t="shared" si="8"/>
        <v>993467.21000000008</v>
      </c>
      <c r="K166" s="27" t="s">
        <v>4737</v>
      </c>
      <c r="L166" s="49">
        <v>41837</v>
      </c>
      <c r="M166" s="6" t="s">
        <v>4516</v>
      </c>
      <c r="N166" s="5"/>
      <c r="O166" s="6" t="s">
        <v>2680</v>
      </c>
      <c r="P166" s="3"/>
    </row>
    <row r="167" spans="1:16" ht="26.4" x14ac:dyDescent="0.25">
      <c r="A167" s="313">
        <v>34</v>
      </c>
      <c r="B167" s="178" t="s">
        <v>4453</v>
      </c>
      <c r="C167" s="178" t="s">
        <v>4597</v>
      </c>
      <c r="D167" s="1" t="s">
        <v>4561</v>
      </c>
      <c r="E167" s="24">
        <v>38.799999999999997</v>
      </c>
      <c r="F167" s="6" t="s">
        <v>4517</v>
      </c>
      <c r="G167" s="25">
        <v>714231.56</v>
      </c>
      <c r="H167" s="26">
        <v>704514.71</v>
      </c>
      <c r="I167" s="26">
        <v>69481.48</v>
      </c>
      <c r="J167" s="26">
        <f t="shared" si="8"/>
        <v>635033.23</v>
      </c>
      <c r="K167" s="27" t="s">
        <v>4737</v>
      </c>
      <c r="L167" s="49">
        <v>41837</v>
      </c>
      <c r="M167" s="6" t="s">
        <v>4518</v>
      </c>
      <c r="N167" s="5"/>
      <c r="O167" s="6" t="s">
        <v>2680</v>
      </c>
      <c r="P167" s="3"/>
    </row>
    <row r="168" spans="1:16" ht="26.4" x14ac:dyDescent="0.25">
      <c r="A168" s="313">
        <v>35</v>
      </c>
      <c r="B168" s="178" t="s">
        <v>4452</v>
      </c>
      <c r="C168" s="178" t="s">
        <v>4598</v>
      </c>
      <c r="D168" s="1" t="s">
        <v>4599</v>
      </c>
      <c r="E168" s="24">
        <v>60.9</v>
      </c>
      <c r="F168" s="6" t="s">
        <v>4519</v>
      </c>
      <c r="G168" s="25">
        <v>1121049.03</v>
      </c>
      <c r="H168" s="26">
        <v>1105797.56</v>
      </c>
      <c r="I168" s="26">
        <v>109057.02</v>
      </c>
      <c r="J168" s="26">
        <f t="shared" si="8"/>
        <v>996740.54</v>
      </c>
      <c r="K168" s="27" t="s">
        <v>4737</v>
      </c>
      <c r="L168" s="49">
        <v>41837</v>
      </c>
      <c r="M168" s="6" t="s">
        <v>4520</v>
      </c>
      <c r="N168" s="5"/>
      <c r="O168" s="6" t="s">
        <v>2680</v>
      </c>
      <c r="P168" s="3"/>
    </row>
    <row r="169" spans="1:16" ht="26.4" x14ac:dyDescent="0.25">
      <c r="A169" s="313">
        <v>36</v>
      </c>
      <c r="B169" s="178" t="s">
        <v>4453</v>
      </c>
      <c r="C169" s="178" t="s">
        <v>4600</v>
      </c>
      <c r="D169" s="1" t="s">
        <v>4601</v>
      </c>
      <c r="E169" s="24">
        <v>60.9</v>
      </c>
      <c r="F169" s="6" t="s">
        <v>4521</v>
      </c>
      <c r="G169" s="25">
        <v>1121049.03</v>
      </c>
      <c r="H169" s="26">
        <v>1105797.56</v>
      </c>
      <c r="I169" s="26">
        <v>109057.02</v>
      </c>
      <c r="J169" s="26">
        <f t="shared" si="8"/>
        <v>996740.54</v>
      </c>
      <c r="K169" s="27" t="s">
        <v>4737</v>
      </c>
      <c r="L169" s="49">
        <v>41837</v>
      </c>
      <c r="M169" s="6" t="s">
        <v>4522</v>
      </c>
      <c r="N169" s="5"/>
      <c r="O169" s="6" t="s">
        <v>2680</v>
      </c>
      <c r="P169" s="3"/>
    </row>
    <row r="170" spans="1:16" ht="26.4" x14ac:dyDescent="0.25">
      <c r="A170" s="313">
        <v>37</v>
      </c>
      <c r="B170" s="178" t="s">
        <v>4453</v>
      </c>
      <c r="C170" s="178" t="s">
        <v>4602</v>
      </c>
      <c r="D170" s="1" t="s">
        <v>4603</v>
      </c>
      <c r="E170" s="24">
        <v>60.7</v>
      </c>
      <c r="F170" s="6" t="s">
        <v>4523</v>
      </c>
      <c r="G170" s="25">
        <v>1117367.42</v>
      </c>
      <c r="H170" s="26">
        <v>1102166.05</v>
      </c>
      <c r="I170" s="26">
        <v>108012.24</v>
      </c>
      <c r="J170" s="26">
        <f t="shared" si="8"/>
        <v>994153.81</v>
      </c>
      <c r="K170" s="27" t="s">
        <v>4737</v>
      </c>
      <c r="L170" s="49">
        <v>41837</v>
      </c>
      <c r="M170" s="6" t="s">
        <v>4524</v>
      </c>
      <c r="N170" s="5"/>
      <c r="O170" s="6" t="s">
        <v>2680</v>
      </c>
      <c r="P170" s="3"/>
    </row>
    <row r="171" spans="1:16" ht="26.4" x14ac:dyDescent="0.25">
      <c r="A171" s="313">
        <v>38</v>
      </c>
      <c r="B171" s="178" t="s">
        <v>4454</v>
      </c>
      <c r="C171" s="178" t="s">
        <v>4604</v>
      </c>
      <c r="D171" s="1" t="s">
        <v>4605</v>
      </c>
      <c r="E171" s="24">
        <v>33.200000000000003</v>
      </c>
      <c r="F171" s="6" t="s">
        <v>4606</v>
      </c>
      <c r="G171" s="25">
        <v>721213.23</v>
      </c>
      <c r="H171" s="26">
        <v>786400</v>
      </c>
      <c r="I171" s="26">
        <v>550.48</v>
      </c>
      <c r="J171" s="26">
        <f t="shared" si="8"/>
        <v>785849.52</v>
      </c>
      <c r="K171" s="27" t="s">
        <v>4737</v>
      </c>
      <c r="L171" s="49">
        <v>43802</v>
      </c>
      <c r="M171" s="6" t="s">
        <v>4735</v>
      </c>
      <c r="N171" s="5"/>
      <c r="O171" s="6" t="s">
        <v>2680</v>
      </c>
      <c r="P171" s="3"/>
    </row>
    <row r="172" spans="1:16" ht="24" customHeight="1" x14ac:dyDescent="0.25">
      <c r="A172" s="313">
        <v>39</v>
      </c>
      <c r="B172" s="178" t="s">
        <v>4454</v>
      </c>
      <c r="C172" s="178" t="s">
        <v>4607</v>
      </c>
      <c r="D172" s="1" t="s">
        <v>4608</v>
      </c>
      <c r="E172" s="24">
        <v>21.2</v>
      </c>
      <c r="F172" s="6" t="s">
        <v>4609</v>
      </c>
      <c r="G172" s="25">
        <v>399429.2</v>
      </c>
      <c r="H172" s="26">
        <v>632727.27</v>
      </c>
      <c r="I172" s="26">
        <v>632.70000000000005</v>
      </c>
      <c r="J172" s="26">
        <f t="shared" si="8"/>
        <v>632094.57000000007</v>
      </c>
      <c r="K172" s="27" t="s">
        <v>4737</v>
      </c>
      <c r="L172" s="49">
        <v>43720</v>
      </c>
      <c r="M172" s="6" t="s">
        <v>4736</v>
      </c>
      <c r="N172" s="5"/>
      <c r="O172" s="6" t="s">
        <v>2680</v>
      </c>
      <c r="P172" s="3"/>
    </row>
    <row r="173" spans="1:16" ht="39.6" x14ac:dyDescent="0.25">
      <c r="A173" s="313">
        <v>40</v>
      </c>
      <c r="B173" s="178" t="s">
        <v>4454</v>
      </c>
      <c r="C173" s="5" t="s">
        <v>4610</v>
      </c>
      <c r="D173" s="1" t="s">
        <v>4611</v>
      </c>
      <c r="E173" s="24">
        <v>21.8</v>
      </c>
      <c r="F173" s="6" t="s">
        <v>4612</v>
      </c>
      <c r="G173" s="25">
        <v>494712.85</v>
      </c>
      <c r="H173" s="26">
        <v>688571.43</v>
      </c>
      <c r="I173" s="26">
        <v>67741.2</v>
      </c>
      <c r="J173" s="26">
        <f t="shared" si="8"/>
        <v>620830.2300000001</v>
      </c>
      <c r="K173" s="27" t="s">
        <v>4737</v>
      </c>
      <c r="L173" s="49">
        <v>42361</v>
      </c>
      <c r="M173" s="6" t="s">
        <v>4613</v>
      </c>
      <c r="N173" s="5"/>
      <c r="O173" s="6" t="s">
        <v>2680</v>
      </c>
      <c r="P173" s="3"/>
    </row>
    <row r="174" spans="1:16" ht="26.4" x14ac:dyDescent="0.25">
      <c r="A174" s="313">
        <v>41</v>
      </c>
      <c r="B174" s="178" t="s">
        <v>4456</v>
      </c>
      <c r="C174" s="5" t="s">
        <v>4615</v>
      </c>
      <c r="D174" s="1" t="s">
        <v>4616</v>
      </c>
      <c r="E174" s="24">
        <v>29.3</v>
      </c>
      <c r="F174" s="6" t="s">
        <v>4614</v>
      </c>
      <c r="G174" s="25">
        <v>664912.22</v>
      </c>
      <c r="H174" s="26">
        <v>817365</v>
      </c>
      <c r="I174" s="26">
        <v>80585.62</v>
      </c>
      <c r="J174" s="26">
        <f t="shared" si="8"/>
        <v>736779.38</v>
      </c>
      <c r="K174" s="27" t="s">
        <v>4737</v>
      </c>
      <c r="L174" s="49">
        <v>41856</v>
      </c>
      <c r="M174" s="6" t="s">
        <v>4617</v>
      </c>
      <c r="N174" s="5"/>
      <c r="O174" s="6" t="s">
        <v>2680</v>
      </c>
      <c r="P174" s="3"/>
    </row>
    <row r="175" spans="1:16" ht="39.6" x14ac:dyDescent="0.25">
      <c r="A175" s="313">
        <v>42</v>
      </c>
      <c r="B175" s="178" t="s">
        <v>4455</v>
      </c>
      <c r="C175" s="5" t="s">
        <v>4618</v>
      </c>
      <c r="D175" s="1" t="s">
        <v>4622</v>
      </c>
      <c r="E175" s="24">
        <v>50.5</v>
      </c>
      <c r="F175" s="6" t="s">
        <v>4619</v>
      </c>
      <c r="G175" s="25">
        <v>900047.86</v>
      </c>
      <c r="H175" s="26">
        <v>1252400</v>
      </c>
      <c r="I175" s="26">
        <v>876.68</v>
      </c>
      <c r="J175" s="26">
        <f t="shared" si="8"/>
        <v>1251523.32</v>
      </c>
      <c r="K175" s="27" t="s">
        <v>4737</v>
      </c>
      <c r="L175" s="49" t="s">
        <v>4621</v>
      </c>
      <c r="M175" s="6" t="s">
        <v>4620</v>
      </c>
      <c r="N175" s="5"/>
      <c r="O175" s="6" t="s">
        <v>2680</v>
      </c>
      <c r="P175" s="3"/>
    </row>
    <row r="176" spans="1:16" ht="26.4" x14ac:dyDescent="0.25">
      <c r="A176" s="313">
        <v>43</v>
      </c>
      <c r="B176" s="178" t="s">
        <v>4455</v>
      </c>
      <c r="C176" s="178" t="s">
        <v>4623</v>
      </c>
      <c r="D176" s="1" t="s">
        <v>4624</v>
      </c>
      <c r="E176" s="24">
        <v>29.7</v>
      </c>
      <c r="F176" s="6" t="s">
        <v>4630</v>
      </c>
      <c r="G176" s="25">
        <v>563814.41</v>
      </c>
      <c r="H176" s="26">
        <v>716000</v>
      </c>
      <c r="I176" s="26">
        <v>28758.98</v>
      </c>
      <c r="J176" s="26">
        <f t="shared" si="8"/>
        <v>687241.02</v>
      </c>
      <c r="K176" s="27" t="s">
        <v>4737</v>
      </c>
      <c r="L176" s="49">
        <v>42983</v>
      </c>
      <c r="M176" s="6" t="s">
        <v>4631</v>
      </c>
      <c r="N176" s="5"/>
      <c r="O176" s="6" t="s">
        <v>2680</v>
      </c>
      <c r="P176" s="3"/>
    </row>
    <row r="177" spans="1:16" ht="52.8" x14ac:dyDescent="0.25">
      <c r="A177" s="313">
        <v>44</v>
      </c>
      <c r="B177" s="178" t="s">
        <v>4457</v>
      </c>
      <c r="C177" s="178" t="s">
        <v>4625</v>
      </c>
      <c r="D177" s="1" t="s">
        <v>4626</v>
      </c>
      <c r="E177" s="24">
        <v>21.4</v>
      </c>
      <c r="F177" s="6" t="s">
        <v>4629</v>
      </c>
      <c r="G177" s="319">
        <v>489312.71</v>
      </c>
      <c r="H177" s="26">
        <v>600468.75</v>
      </c>
      <c r="I177" s="26">
        <v>420.35</v>
      </c>
      <c r="J177" s="26">
        <f t="shared" si="8"/>
        <v>600048.4</v>
      </c>
      <c r="K177" s="27" t="s">
        <v>4737</v>
      </c>
      <c r="L177" s="49">
        <v>43819</v>
      </c>
      <c r="M177" s="6" t="s">
        <v>4634</v>
      </c>
      <c r="N177" s="5" t="s">
        <v>4628</v>
      </c>
      <c r="O177" s="6" t="s">
        <v>2680</v>
      </c>
      <c r="P177" s="3"/>
    </row>
    <row r="178" spans="1:16" ht="26.4" x14ac:dyDescent="0.25">
      <c r="A178" s="313">
        <v>45</v>
      </c>
      <c r="B178" s="178" t="s">
        <v>4457</v>
      </c>
      <c r="C178" s="5" t="s">
        <v>8312</v>
      </c>
      <c r="D178" s="1" t="s">
        <v>8313</v>
      </c>
      <c r="E178" s="24">
        <v>31.4</v>
      </c>
      <c r="F178" s="6" t="s">
        <v>8314</v>
      </c>
      <c r="G178" s="25">
        <v>596086.61</v>
      </c>
      <c r="H178" s="26">
        <v>615891.92000000004</v>
      </c>
      <c r="I178" s="26">
        <v>1706.07</v>
      </c>
      <c r="J178" s="26">
        <f t="shared" si="8"/>
        <v>614185.85000000009</v>
      </c>
      <c r="K178" s="27" t="s">
        <v>4737</v>
      </c>
      <c r="L178" s="49">
        <v>44008</v>
      </c>
      <c r="M178" s="6" t="s">
        <v>8319</v>
      </c>
      <c r="N178" s="5"/>
      <c r="O178" s="6" t="s">
        <v>2680</v>
      </c>
      <c r="P178" s="3"/>
    </row>
    <row r="179" spans="1:16" ht="26.4" x14ac:dyDescent="0.25">
      <c r="A179" s="313">
        <v>46</v>
      </c>
      <c r="B179" s="178" t="s">
        <v>4457</v>
      </c>
      <c r="C179" s="178" t="s">
        <v>4635</v>
      </c>
      <c r="D179" s="1" t="s">
        <v>4627</v>
      </c>
      <c r="E179" s="24">
        <v>20.9</v>
      </c>
      <c r="F179" s="6" t="s">
        <v>4632</v>
      </c>
      <c r="G179" s="25">
        <v>396758.28</v>
      </c>
      <c r="H179" s="26">
        <v>632727.27</v>
      </c>
      <c r="I179" s="26">
        <v>632.70000000000005</v>
      </c>
      <c r="J179" s="26">
        <f t="shared" si="8"/>
        <v>632094.57000000007</v>
      </c>
      <c r="K179" s="27" t="s">
        <v>4737</v>
      </c>
      <c r="L179" s="49">
        <v>43720</v>
      </c>
      <c r="M179" s="6" t="s">
        <v>4633</v>
      </c>
      <c r="N179" s="5"/>
      <c r="O179" s="6" t="s">
        <v>2680</v>
      </c>
      <c r="P179" s="3"/>
    </row>
    <row r="180" spans="1:16" ht="26.4" x14ac:dyDescent="0.25">
      <c r="A180" s="313">
        <v>47</v>
      </c>
      <c r="B180" s="178" t="s">
        <v>4458</v>
      </c>
      <c r="C180" s="5" t="s">
        <v>4636</v>
      </c>
      <c r="D180" s="1" t="s">
        <v>4637</v>
      </c>
      <c r="E180" s="24">
        <v>29.9</v>
      </c>
      <c r="F180" s="6" t="s">
        <v>4638</v>
      </c>
      <c r="G180" s="25">
        <v>424210.73</v>
      </c>
      <c r="H180" s="26">
        <v>775215</v>
      </c>
      <c r="I180" s="26">
        <v>688654.92</v>
      </c>
      <c r="J180" s="26">
        <f t="shared" si="8"/>
        <v>86560.079999999958</v>
      </c>
      <c r="K180" s="27" t="s">
        <v>4737</v>
      </c>
      <c r="L180" s="49">
        <v>41604</v>
      </c>
      <c r="M180" s="6" t="s">
        <v>4640</v>
      </c>
      <c r="N180" s="5"/>
      <c r="O180" s="6" t="s">
        <v>2680</v>
      </c>
      <c r="P180" s="3"/>
    </row>
    <row r="181" spans="1:16" ht="52.8" x14ac:dyDescent="0.25">
      <c r="A181" s="313">
        <v>48</v>
      </c>
      <c r="B181" s="178" t="s">
        <v>4459</v>
      </c>
      <c r="C181" s="5" t="s">
        <v>4639</v>
      </c>
      <c r="D181" s="1" t="s">
        <v>4645</v>
      </c>
      <c r="E181" s="24">
        <v>41.8</v>
      </c>
      <c r="F181" s="6" t="s">
        <v>4641</v>
      </c>
      <c r="G181" s="25">
        <v>843923.19</v>
      </c>
      <c r="H181" s="26">
        <v>1026666.67</v>
      </c>
      <c r="I181" s="26">
        <v>718.69</v>
      </c>
      <c r="J181" s="26">
        <f t="shared" si="8"/>
        <v>1025947.9800000001</v>
      </c>
      <c r="K181" s="27" t="s">
        <v>4737</v>
      </c>
      <c r="L181" s="49">
        <v>43787</v>
      </c>
      <c r="M181" s="6" t="s">
        <v>4642</v>
      </c>
      <c r="N181" s="5" t="s">
        <v>4643</v>
      </c>
      <c r="O181" s="6" t="s">
        <v>2680</v>
      </c>
      <c r="P181" s="3"/>
    </row>
    <row r="182" spans="1:16" ht="26.4" x14ac:dyDescent="0.25">
      <c r="A182" s="313">
        <v>49</v>
      </c>
      <c r="B182" s="178" t="s">
        <v>4459</v>
      </c>
      <c r="C182" s="5" t="s">
        <v>4644</v>
      </c>
      <c r="D182" s="1" t="s">
        <v>4646</v>
      </c>
      <c r="E182" s="24">
        <v>32.200000000000003</v>
      </c>
      <c r="F182" s="6" t="s">
        <v>4647</v>
      </c>
      <c r="G182" s="25">
        <v>634875.81000000006</v>
      </c>
      <c r="H182" s="26">
        <v>802500</v>
      </c>
      <c r="I182" s="26">
        <v>78974.48</v>
      </c>
      <c r="J182" s="26">
        <f t="shared" si="8"/>
        <v>723525.52</v>
      </c>
      <c r="K182" s="27" t="s">
        <v>4737</v>
      </c>
      <c r="L182" s="49">
        <v>41530</v>
      </c>
      <c r="M182" s="6" t="s">
        <v>4648</v>
      </c>
      <c r="N182" s="5"/>
      <c r="O182" s="6" t="s">
        <v>2680</v>
      </c>
      <c r="P182" s="3"/>
    </row>
    <row r="183" spans="1:16" ht="39.6" x14ac:dyDescent="0.25">
      <c r="A183" s="313">
        <v>50</v>
      </c>
      <c r="B183" s="178" t="s">
        <v>4460</v>
      </c>
      <c r="C183" s="178" t="s">
        <v>4649</v>
      </c>
      <c r="D183" s="1" t="s">
        <v>4650</v>
      </c>
      <c r="E183" s="24">
        <v>20.9</v>
      </c>
      <c r="F183" s="6" t="s">
        <v>4651</v>
      </c>
      <c r="G183" s="25">
        <v>397131.35</v>
      </c>
      <c r="H183" s="26">
        <v>589538.24</v>
      </c>
      <c r="I183" s="26">
        <v>44920.480000000003</v>
      </c>
      <c r="J183" s="26">
        <f t="shared" si="8"/>
        <v>544617.76</v>
      </c>
      <c r="K183" s="27" t="s">
        <v>4737</v>
      </c>
      <c r="L183" s="49">
        <v>42584</v>
      </c>
      <c r="M183" s="6" t="s">
        <v>4652</v>
      </c>
      <c r="N183" s="5"/>
      <c r="O183" s="6" t="s">
        <v>2680</v>
      </c>
      <c r="P183" s="3"/>
    </row>
    <row r="184" spans="1:16" ht="26.4" x14ac:dyDescent="0.25">
      <c r="A184" s="313">
        <v>51</v>
      </c>
      <c r="B184" s="178" t="s">
        <v>4461</v>
      </c>
      <c r="C184" s="178" t="s">
        <v>4654</v>
      </c>
      <c r="D184" s="1" t="s">
        <v>4655</v>
      </c>
      <c r="E184" s="24">
        <v>20.6</v>
      </c>
      <c r="F184" s="6" t="s">
        <v>4653</v>
      </c>
      <c r="G184" s="25">
        <v>391430.9</v>
      </c>
      <c r="H184" s="26">
        <v>632727.27</v>
      </c>
      <c r="I184" s="26">
        <v>632.70000000000005</v>
      </c>
      <c r="J184" s="26">
        <f>H184-I184</f>
        <v>632094.57000000007</v>
      </c>
      <c r="K184" s="27" t="s">
        <v>4737</v>
      </c>
      <c r="L184" s="49">
        <v>43720</v>
      </c>
      <c r="M184" s="6" t="s">
        <v>4656</v>
      </c>
      <c r="N184" s="5"/>
      <c r="O184" s="6" t="s">
        <v>2680</v>
      </c>
      <c r="P184" s="3"/>
    </row>
    <row r="185" spans="1:16" ht="26.4" x14ac:dyDescent="0.25">
      <c r="A185" s="313">
        <v>52</v>
      </c>
      <c r="B185" s="178" t="s">
        <v>4462</v>
      </c>
      <c r="C185" s="178" t="s">
        <v>4657</v>
      </c>
      <c r="D185" s="1" t="s">
        <v>4658</v>
      </c>
      <c r="E185" s="24">
        <v>29.3</v>
      </c>
      <c r="F185" s="6" t="s">
        <v>4659</v>
      </c>
      <c r="G185" s="25">
        <v>556743.94999999995</v>
      </c>
      <c r="H185" s="26">
        <v>775215</v>
      </c>
      <c r="I185" s="26">
        <v>76289.42</v>
      </c>
      <c r="J185" s="26">
        <f>H185-I185</f>
        <v>698925.58</v>
      </c>
      <c r="K185" s="27" t="s">
        <v>4737</v>
      </c>
      <c r="L185" s="49">
        <v>41550</v>
      </c>
      <c r="M185" s="6" t="s">
        <v>4660</v>
      </c>
      <c r="N185" s="5"/>
      <c r="O185" s="6" t="s">
        <v>2680</v>
      </c>
      <c r="P185" s="3"/>
    </row>
    <row r="186" spans="1:16" ht="26.4" x14ac:dyDescent="0.25">
      <c r="A186" s="313">
        <v>53</v>
      </c>
      <c r="B186" s="178" t="s">
        <v>4460</v>
      </c>
      <c r="C186" s="5" t="s">
        <v>4667</v>
      </c>
      <c r="D186" s="1" t="s">
        <v>4662</v>
      </c>
      <c r="E186" s="24">
        <v>28.5</v>
      </c>
      <c r="F186" s="6" t="s">
        <v>4661</v>
      </c>
      <c r="G186" s="25">
        <v>541542.75</v>
      </c>
      <c r="H186" s="26">
        <v>775215</v>
      </c>
      <c r="I186" s="26">
        <v>76289.42</v>
      </c>
      <c r="J186" s="26">
        <f t="shared" ref="J186" si="9">H186-I186</f>
        <v>698925.58</v>
      </c>
      <c r="K186" s="27" t="s">
        <v>4737</v>
      </c>
      <c r="L186" s="49">
        <v>41551</v>
      </c>
      <c r="M186" s="6" t="s">
        <v>4663</v>
      </c>
      <c r="N186" s="5"/>
      <c r="O186" s="6" t="s">
        <v>2680</v>
      </c>
      <c r="P186" s="3"/>
    </row>
    <row r="187" spans="1:16" ht="39.6" x14ac:dyDescent="0.25">
      <c r="A187" s="313">
        <v>54</v>
      </c>
      <c r="B187" s="178" t="s">
        <v>4463</v>
      </c>
      <c r="C187" s="5" t="s">
        <v>4668</v>
      </c>
      <c r="D187" s="1" t="s">
        <v>4665</v>
      </c>
      <c r="E187" s="24">
        <v>21.2</v>
      </c>
      <c r="F187" s="6" t="s">
        <v>4664</v>
      </c>
      <c r="G187" s="25">
        <v>485195.5</v>
      </c>
      <c r="H187" s="26">
        <v>632727.27</v>
      </c>
      <c r="I187" s="26">
        <v>632.70000000000005</v>
      </c>
      <c r="J187" s="26">
        <f t="shared" ref="J187:J201" si="10">H187-I187</f>
        <v>632094.57000000007</v>
      </c>
      <c r="K187" s="27" t="s">
        <v>4737</v>
      </c>
      <c r="L187" s="49">
        <v>43720</v>
      </c>
      <c r="M187" s="6" t="s">
        <v>4666</v>
      </c>
      <c r="N187" s="5"/>
      <c r="O187" s="6" t="s">
        <v>2680</v>
      </c>
      <c r="P187" s="3"/>
    </row>
    <row r="188" spans="1:16" ht="39.6" x14ac:dyDescent="0.25">
      <c r="A188" s="313">
        <v>55</v>
      </c>
      <c r="B188" s="178" t="s">
        <v>4463</v>
      </c>
      <c r="C188" s="5" t="s">
        <v>4669</v>
      </c>
      <c r="D188" s="1" t="s">
        <v>4670</v>
      </c>
      <c r="E188" s="24">
        <v>46.3</v>
      </c>
      <c r="F188" s="6" t="s">
        <v>4671</v>
      </c>
      <c r="G188" s="25">
        <v>736895.52</v>
      </c>
      <c r="H188" s="26">
        <v>1136787.5</v>
      </c>
      <c r="I188" s="26">
        <v>795.76</v>
      </c>
      <c r="J188" s="26">
        <f t="shared" si="10"/>
        <v>1135991.74</v>
      </c>
      <c r="K188" s="27" t="s">
        <v>4737</v>
      </c>
      <c r="L188" s="49">
        <v>43822</v>
      </c>
      <c r="M188" s="6" t="s">
        <v>4672</v>
      </c>
      <c r="N188" s="5"/>
      <c r="O188" s="6" t="s">
        <v>2680</v>
      </c>
      <c r="P188" s="3"/>
    </row>
    <row r="189" spans="1:16" x14ac:dyDescent="0.25">
      <c r="A189" s="313">
        <v>56</v>
      </c>
      <c r="B189" s="178" t="s">
        <v>4464</v>
      </c>
      <c r="C189" s="5" t="s">
        <v>4673</v>
      </c>
      <c r="D189" s="1" t="s">
        <v>4674</v>
      </c>
      <c r="E189" s="24">
        <v>34.299999999999997</v>
      </c>
      <c r="F189" s="6" t="s">
        <v>4675</v>
      </c>
      <c r="G189" s="25">
        <v>783503.58</v>
      </c>
      <c r="H189" s="26">
        <v>45170</v>
      </c>
      <c r="I189" s="26">
        <v>3196.8</v>
      </c>
      <c r="J189" s="26">
        <f t="shared" si="10"/>
        <v>41973.2</v>
      </c>
      <c r="K189" s="27" t="s">
        <v>4737</v>
      </c>
      <c r="L189" s="49"/>
      <c r="M189" s="6"/>
      <c r="N189" s="5"/>
      <c r="O189" s="6" t="s">
        <v>2680</v>
      </c>
      <c r="P189" s="3"/>
    </row>
    <row r="190" spans="1:16" ht="39.6" x14ac:dyDescent="0.25">
      <c r="A190" s="313">
        <v>57</v>
      </c>
      <c r="B190" s="178" t="s">
        <v>4676</v>
      </c>
      <c r="C190" s="5" t="s">
        <v>4677</v>
      </c>
      <c r="D190" s="1" t="s">
        <v>4679</v>
      </c>
      <c r="E190" s="24">
        <v>44.6</v>
      </c>
      <c r="F190" s="6" t="s">
        <v>4678</v>
      </c>
      <c r="G190" s="25">
        <v>891398.79</v>
      </c>
      <c r="H190" s="26">
        <v>1194000</v>
      </c>
      <c r="I190" s="26">
        <v>835.8</v>
      </c>
      <c r="J190" s="26">
        <f t="shared" si="10"/>
        <v>1193164.2</v>
      </c>
      <c r="K190" s="27" t="s">
        <v>4737</v>
      </c>
      <c r="L190" s="49">
        <v>43812</v>
      </c>
      <c r="M190" s="6" t="s">
        <v>4680</v>
      </c>
      <c r="N190" s="5"/>
      <c r="O190" s="6" t="s">
        <v>2680</v>
      </c>
      <c r="P190" s="3"/>
    </row>
    <row r="191" spans="1:16" ht="26.4" x14ac:dyDescent="0.25">
      <c r="A191" s="313">
        <v>58</v>
      </c>
      <c r="B191" s="178" t="s">
        <v>4465</v>
      </c>
      <c r="C191" s="5" t="s">
        <v>4681</v>
      </c>
      <c r="D191" s="1" t="s">
        <v>4682</v>
      </c>
      <c r="E191" s="24">
        <v>32.6</v>
      </c>
      <c r="F191" s="6" t="s">
        <v>4683</v>
      </c>
      <c r="G191" s="25">
        <v>617668.61</v>
      </c>
      <c r="H191" s="26">
        <v>682934.56</v>
      </c>
      <c r="I191" s="26">
        <v>67208.179999999993</v>
      </c>
      <c r="J191" s="26">
        <f t="shared" si="10"/>
        <v>615726.38000000012</v>
      </c>
      <c r="K191" s="27" t="s">
        <v>4737</v>
      </c>
      <c r="L191" s="49">
        <v>41638</v>
      </c>
      <c r="M191" s="6" t="s">
        <v>4684</v>
      </c>
      <c r="N191" s="5"/>
      <c r="O191" s="6" t="s">
        <v>2680</v>
      </c>
      <c r="P191" s="3"/>
    </row>
    <row r="192" spans="1:16" ht="26.4" x14ac:dyDescent="0.25">
      <c r="A192" s="313">
        <v>59</v>
      </c>
      <c r="B192" s="178" t="s">
        <v>4466</v>
      </c>
      <c r="C192" s="5" t="s">
        <v>4686</v>
      </c>
      <c r="D192" s="1" t="s">
        <v>4687</v>
      </c>
      <c r="E192" s="24">
        <v>30.7</v>
      </c>
      <c r="F192" s="6" t="s">
        <v>4685</v>
      </c>
      <c r="G192" s="25">
        <v>658830.6</v>
      </c>
      <c r="H192" s="26">
        <v>802500</v>
      </c>
      <c r="I192" s="26">
        <v>78974.48</v>
      </c>
      <c r="J192" s="26">
        <f t="shared" si="10"/>
        <v>723525.52</v>
      </c>
      <c r="K192" s="27" t="s">
        <v>4737</v>
      </c>
      <c r="L192" s="49">
        <v>41533</v>
      </c>
      <c r="M192" s="6" t="s">
        <v>4688</v>
      </c>
      <c r="N192" s="5"/>
      <c r="O192" s="6" t="s">
        <v>2680</v>
      </c>
      <c r="P192" s="3"/>
    </row>
    <row r="193" spans="1:16" ht="52.8" x14ac:dyDescent="0.25">
      <c r="A193" s="313">
        <v>60</v>
      </c>
      <c r="B193" s="178" t="s">
        <v>4689</v>
      </c>
      <c r="C193" s="5" t="s">
        <v>4690</v>
      </c>
      <c r="D193" s="1" t="s">
        <v>4694</v>
      </c>
      <c r="E193" s="24">
        <v>40.299999999999997</v>
      </c>
      <c r="F193" s="6" t="s">
        <v>4691</v>
      </c>
      <c r="G193" s="25">
        <v>678244.97</v>
      </c>
      <c r="H193" s="26">
        <v>1167466.6599999999</v>
      </c>
      <c r="I193" s="26">
        <v>817.25</v>
      </c>
      <c r="J193" s="26">
        <f t="shared" si="10"/>
        <v>1166649.4099999999</v>
      </c>
      <c r="K193" s="27" t="s">
        <v>4737</v>
      </c>
      <c r="L193" s="49">
        <v>43802</v>
      </c>
      <c r="M193" s="6" t="s">
        <v>4692</v>
      </c>
      <c r="N193" s="5" t="s">
        <v>4693</v>
      </c>
      <c r="O193" s="6" t="s">
        <v>2680</v>
      </c>
      <c r="P193" s="3"/>
    </row>
    <row r="194" spans="1:16" ht="26.4" x14ac:dyDescent="0.25">
      <c r="A194" s="313">
        <v>61</v>
      </c>
      <c r="B194" s="178" t="s">
        <v>4689</v>
      </c>
      <c r="C194" s="5" t="s">
        <v>8315</v>
      </c>
      <c r="D194" s="1" t="s">
        <v>8316</v>
      </c>
      <c r="E194" s="24">
        <v>29.2</v>
      </c>
      <c r="F194" s="6" t="s">
        <v>8317</v>
      </c>
      <c r="G194" s="25">
        <v>528002.28</v>
      </c>
      <c r="H194" s="26">
        <v>612812.46</v>
      </c>
      <c r="I194" s="26">
        <v>1697.54</v>
      </c>
      <c r="J194" s="26">
        <f t="shared" si="10"/>
        <v>611114.91999999993</v>
      </c>
      <c r="K194" s="27" t="s">
        <v>4737</v>
      </c>
      <c r="L194" s="49">
        <v>44008</v>
      </c>
      <c r="M194" s="6" t="s">
        <v>8318</v>
      </c>
      <c r="N194" s="5"/>
      <c r="O194" s="6" t="s">
        <v>2680</v>
      </c>
      <c r="P194" s="3"/>
    </row>
    <row r="195" spans="1:16" ht="52.8" x14ac:dyDescent="0.25">
      <c r="A195" s="313">
        <v>62</v>
      </c>
      <c r="B195" s="178" t="s">
        <v>4689</v>
      </c>
      <c r="C195" s="5" t="s">
        <v>4696</v>
      </c>
      <c r="D195" s="1" t="s">
        <v>4695</v>
      </c>
      <c r="E195" s="24">
        <v>42.1</v>
      </c>
      <c r="F195" s="6" t="s">
        <v>4697</v>
      </c>
      <c r="G195" s="25">
        <v>853407.42</v>
      </c>
      <c r="H195" s="26">
        <v>1186537.5</v>
      </c>
      <c r="I195" s="26">
        <v>830.55</v>
      </c>
      <c r="J195" s="26">
        <f t="shared" si="10"/>
        <v>1185706.95</v>
      </c>
      <c r="K195" s="27" t="s">
        <v>4737</v>
      </c>
      <c r="L195" s="49" t="s">
        <v>4699</v>
      </c>
      <c r="M195" s="6" t="s">
        <v>4698</v>
      </c>
      <c r="N195" s="5" t="s">
        <v>4700</v>
      </c>
      <c r="O195" s="6" t="s">
        <v>2680</v>
      </c>
      <c r="P195" s="3"/>
    </row>
    <row r="196" spans="1:16" x14ac:dyDescent="0.25">
      <c r="A196" s="313">
        <v>63</v>
      </c>
      <c r="B196" s="178" t="s">
        <v>4467</v>
      </c>
      <c r="C196" s="5" t="s">
        <v>4701</v>
      </c>
      <c r="D196" s="1" t="s">
        <v>4702</v>
      </c>
      <c r="E196" s="24">
        <v>48.8</v>
      </c>
      <c r="F196" s="6" t="s">
        <v>4703</v>
      </c>
      <c r="G196" s="25">
        <v>838056.81</v>
      </c>
      <c r="H196" s="26">
        <v>1097365</v>
      </c>
      <c r="I196" s="26">
        <v>108143.88</v>
      </c>
      <c r="J196" s="26">
        <f t="shared" si="10"/>
        <v>989221.12</v>
      </c>
      <c r="K196" s="27" t="s">
        <v>4737</v>
      </c>
      <c r="L196" s="49"/>
      <c r="M196" s="6"/>
      <c r="N196" s="5"/>
      <c r="O196" s="6" t="s">
        <v>2680</v>
      </c>
      <c r="P196" s="3"/>
    </row>
    <row r="197" spans="1:16" ht="26.4" x14ac:dyDescent="0.25">
      <c r="A197" s="313">
        <v>64</v>
      </c>
      <c r="B197" s="178" t="s">
        <v>4704</v>
      </c>
      <c r="C197" s="5" t="s">
        <v>4705</v>
      </c>
      <c r="D197" s="1" t="s">
        <v>4706</v>
      </c>
      <c r="E197" s="24">
        <v>45.8</v>
      </c>
      <c r="F197" s="6" t="s">
        <v>4707</v>
      </c>
      <c r="G197" s="25">
        <v>734075.99</v>
      </c>
      <c r="H197" s="26">
        <v>926000</v>
      </c>
      <c r="I197" s="26">
        <v>648.20000000000005</v>
      </c>
      <c r="J197" s="26">
        <f t="shared" si="10"/>
        <v>925351.8</v>
      </c>
      <c r="K197" s="27" t="s">
        <v>4737</v>
      </c>
      <c r="L197" s="49" t="s">
        <v>4699</v>
      </c>
      <c r="M197" s="6" t="s">
        <v>4708</v>
      </c>
      <c r="N197" s="5"/>
      <c r="O197" s="6" t="s">
        <v>2680</v>
      </c>
      <c r="P197" s="3"/>
    </row>
    <row r="198" spans="1:16" ht="26.4" x14ac:dyDescent="0.25">
      <c r="A198" s="313">
        <v>65</v>
      </c>
      <c r="B198" s="178" t="s">
        <v>4468</v>
      </c>
      <c r="C198" s="5" t="s">
        <v>4709</v>
      </c>
      <c r="D198" s="1" t="s">
        <v>4710</v>
      </c>
      <c r="E198" s="24">
        <v>31.2</v>
      </c>
      <c r="F198" s="6" t="s">
        <v>4711</v>
      </c>
      <c r="G198" s="25">
        <v>542627.59</v>
      </c>
      <c r="H198" s="26">
        <v>775215</v>
      </c>
      <c r="I198" s="26">
        <v>76289.42</v>
      </c>
      <c r="J198" s="26">
        <f t="shared" si="10"/>
        <v>698925.58</v>
      </c>
      <c r="K198" s="27" t="s">
        <v>4737</v>
      </c>
      <c r="L198" s="49">
        <v>41551</v>
      </c>
      <c r="M198" s="6" t="s">
        <v>4712</v>
      </c>
      <c r="N198" s="5"/>
      <c r="O198" s="6" t="s">
        <v>2680</v>
      </c>
      <c r="P198" s="3"/>
    </row>
    <row r="199" spans="1:16" ht="26.4" x14ac:dyDescent="0.25">
      <c r="A199" s="313">
        <v>66</v>
      </c>
      <c r="B199" s="178" t="s">
        <v>4469</v>
      </c>
      <c r="C199" s="5" t="s">
        <v>4714</v>
      </c>
      <c r="D199" s="1" t="s">
        <v>4715</v>
      </c>
      <c r="E199" s="24">
        <v>21.6</v>
      </c>
      <c r="F199" s="6" t="s">
        <v>4713</v>
      </c>
      <c r="G199" s="25">
        <v>495345.46</v>
      </c>
      <c r="H199" s="26">
        <v>632727.27</v>
      </c>
      <c r="I199" s="26">
        <v>632.70000000000005</v>
      </c>
      <c r="J199" s="26">
        <f t="shared" si="10"/>
        <v>632094.57000000007</v>
      </c>
      <c r="K199" s="27" t="s">
        <v>4737</v>
      </c>
      <c r="L199" s="49">
        <v>43720</v>
      </c>
      <c r="M199" s="6" t="s">
        <v>4716</v>
      </c>
      <c r="N199" s="5"/>
      <c r="O199" s="6" t="s">
        <v>2680</v>
      </c>
      <c r="P199" s="3"/>
    </row>
    <row r="200" spans="1:16" ht="26.4" x14ac:dyDescent="0.25">
      <c r="A200" s="313">
        <v>67</v>
      </c>
      <c r="B200" s="178" t="s">
        <v>8320</v>
      </c>
      <c r="C200" s="5" t="s">
        <v>8321</v>
      </c>
      <c r="D200" s="1" t="s">
        <v>8322</v>
      </c>
      <c r="E200" s="24">
        <v>53.1</v>
      </c>
      <c r="F200" s="6" t="s">
        <v>8323</v>
      </c>
      <c r="G200" s="25">
        <v>885906.06</v>
      </c>
      <c r="H200" s="26">
        <v>1708083.34</v>
      </c>
      <c r="I200" s="26">
        <v>1195.67</v>
      </c>
      <c r="J200" s="26">
        <f t="shared" si="10"/>
        <v>1706887.6700000002</v>
      </c>
      <c r="K200" s="27" t="s">
        <v>4737</v>
      </c>
      <c r="L200" s="49">
        <v>43802</v>
      </c>
      <c r="M200" s="6" t="s">
        <v>8324</v>
      </c>
      <c r="N200" s="5"/>
      <c r="O200" s="6" t="s">
        <v>2680</v>
      </c>
      <c r="P200" s="3"/>
    </row>
    <row r="201" spans="1:16" x14ac:dyDescent="0.25">
      <c r="A201" s="313">
        <v>68</v>
      </c>
      <c r="B201" s="2" t="s">
        <v>8327</v>
      </c>
      <c r="C201" s="51" t="s">
        <v>8328</v>
      </c>
      <c r="D201" s="1" t="s">
        <v>8329</v>
      </c>
      <c r="E201" s="179"/>
      <c r="F201" s="180"/>
      <c r="G201" s="181"/>
      <c r="H201" s="181">
        <v>495000</v>
      </c>
      <c r="I201" s="181">
        <v>48713.279999999999</v>
      </c>
      <c r="J201" s="181">
        <f t="shared" si="10"/>
        <v>446286.72</v>
      </c>
      <c r="K201" s="27"/>
      <c r="L201" s="37"/>
      <c r="M201" s="31"/>
      <c r="N201" s="1"/>
      <c r="O201" s="6" t="s">
        <v>2680</v>
      </c>
      <c r="P201" s="2"/>
    </row>
    <row r="202" spans="1:16" ht="26.4" x14ac:dyDescent="0.25">
      <c r="A202" s="313">
        <v>69</v>
      </c>
      <c r="B202" s="178" t="s">
        <v>4470</v>
      </c>
      <c r="C202" s="5" t="s">
        <v>4718</v>
      </c>
      <c r="D202" s="1" t="s">
        <v>4719</v>
      </c>
      <c r="E202" s="24">
        <v>34.299999999999997</v>
      </c>
      <c r="F202" s="6" t="s">
        <v>4717</v>
      </c>
      <c r="G202" s="25">
        <v>750128.99</v>
      </c>
      <c r="H202" s="26">
        <v>958290</v>
      </c>
      <c r="I202" s="26">
        <v>94479.74</v>
      </c>
      <c r="J202" s="26">
        <f>H202-I202</f>
        <v>863810.26</v>
      </c>
      <c r="K202" s="27" t="s">
        <v>4737</v>
      </c>
      <c r="L202" s="49">
        <v>41806</v>
      </c>
      <c r="M202" s="6" t="s">
        <v>4720</v>
      </c>
      <c r="N202" s="5"/>
      <c r="O202" s="6" t="s">
        <v>2680</v>
      </c>
      <c r="P202" s="3"/>
    </row>
    <row r="203" spans="1:16" ht="39.6" x14ac:dyDescent="0.25">
      <c r="A203" s="313">
        <v>70</v>
      </c>
      <c r="B203" s="178" t="s">
        <v>4721</v>
      </c>
      <c r="C203" s="178" t="s">
        <v>4722</v>
      </c>
      <c r="D203" s="178" t="s">
        <v>4723</v>
      </c>
      <c r="E203" s="24">
        <v>84.4</v>
      </c>
      <c r="F203" s="6" t="s">
        <v>4724</v>
      </c>
      <c r="G203" s="25">
        <v>1356760.38</v>
      </c>
      <c r="H203" s="26">
        <v>2190000</v>
      </c>
      <c r="I203" s="26">
        <v>1533</v>
      </c>
      <c r="J203" s="26">
        <f>H203-I203</f>
        <v>2188467</v>
      </c>
      <c r="K203" s="27" t="s">
        <v>4737</v>
      </c>
      <c r="L203" s="49">
        <v>43791</v>
      </c>
      <c r="M203" s="6" t="s">
        <v>4725</v>
      </c>
      <c r="N203" s="5"/>
      <c r="O203" s="6" t="s">
        <v>2680</v>
      </c>
      <c r="P203" s="3"/>
    </row>
    <row r="204" spans="1:16" ht="52.8" x14ac:dyDescent="0.25">
      <c r="A204" s="313">
        <v>71</v>
      </c>
      <c r="B204" s="178" t="s">
        <v>4721</v>
      </c>
      <c r="C204" s="178" t="s">
        <v>4726</v>
      </c>
      <c r="D204" s="1" t="s">
        <v>4727</v>
      </c>
      <c r="E204" s="24">
        <v>86.6</v>
      </c>
      <c r="F204" s="6" t="s">
        <v>4728</v>
      </c>
      <c r="G204" s="25">
        <v>1392126.18</v>
      </c>
      <c r="H204" s="26">
        <v>2218850</v>
      </c>
      <c r="I204" s="26">
        <v>1553.23</v>
      </c>
      <c r="J204" s="26">
        <f>H204-I204</f>
        <v>2217296.77</v>
      </c>
      <c r="K204" s="27" t="s">
        <v>4737</v>
      </c>
      <c r="L204" s="49">
        <v>43802</v>
      </c>
      <c r="M204" s="6" t="s">
        <v>4729</v>
      </c>
      <c r="N204" s="5" t="s">
        <v>4730</v>
      </c>
      <c r="O204" s="6" t="s">
        <v>2680</v>
      </c>
      <c r="P204" s="3"/>
    </row>
    <row r="205" spans="1:16" x14ac:dyDescent="0.25">
      <c r="A205" s="470" t="s">
        <v>8622</v>
      </c>
      <c r="B205" s="471"/>
      <c r="C205" s="471"/>
      <c r="D205" s="472"/>
      <c r="E205" s="280">
        <f>SUM(E134:E204)</f>
        <v>2449.5000000000005</v>
      </c>
      <c r="F205" s="281"/>
      <c r="G205" s="282"/>
      <c r="H205" s="273">
        <f>SUM(H134:H204)</f>
        <v>60778111.400000021</v>
      </c>
      <c r="I205" s="273">
        <f>SUM(I134:I204)</f>
        <v>3752862.9000000008</v>
      </c>
      <c r="J205" s="273">
        <f>SUM(J134:J204)</f>
        <v>57025248.5</v>
      </c>
      <c r="K205" s="283"/>
      <c r="L205" s="284"/>
      <c r="M205" s="285"/>
      <c r="N205" s="286"/>
      <c r="O205" s="287"/>
      <c r="P205" s="288"/>
    </row>
    <row r="206" spans="1:16" ht="26.25" customHeight="1" x14ac:dyDescent="0.25">
      <c r="A206" s="483" t="s">
        <v>4814</v>
      </c>
      <c r="B206" s="484"/>
      <c r="C206" s="484"/>
      <c r="D206" s="484"/>
      <c r="E206" s="484"/>
      <c r="F206" s="484"/>
      <c r="G206" s="484"/>
      <c r="H206" s="484"/>
      <c r="I206" s="484"/>
      <c r="J206" s="484"/>
      <c r="K206" s="484"/>
      <c r="L206" s="484"/>
      <c r="M206" s="484"/>
      <c r="N206" s="484"/>
      <c r="O206" s="484"/>
      <c r="P206" s="485"/>
    </row>
    <row r="207" spans="1:16" ht="42" customHeight="1" x14ac:dyDescent="0.25">
      <c r="A207" s="8">
        <v>1</v>
      </c>
      <c r="B207" s="8" t="s">
        <v>13</v>
      </c>
      <c r="C207" s="8">
        <v>24</v>
      </c>
      <c r="D207" s="8" t="s">
        <v>8545</v>
      </c>
      <c r="E207" s="58">
        <v>37</v>
      </c>
      <c r="F207" s="8" t="s">
        <v>8544</v>
      </c>
      <c r="G207" s="15" t="s">
        <v>3459</v>
      </c>
      <c r="H207" s="13">
        <v>0</v>
      </c>
      <c r="I207" s="13">
        <v>0</v>
      </c>
      <c r="J207" s="11">
        <f t="shared" ref="J207:J214" si="11">H207-I207</f>
        <v>0</v>
      </c>
      <c r="K207" s="255"/>
      <c r="L207" s="49">
        <v>43941</v>
      </c>
      <c r="M207" s="252" t="s">
        <v>8547</v>
      </c>
      <c r="N207" s="2"/>
      <c r="O207" s="257" t="s">
        <v>8546</v>
      </c>
      <c r="P207" s="255"/>
    </row>
    <row r="208" spans="1:16" ht="25.2" customHeight="1" x14ac:dyDescent="0.25">
      <c r="A208" s="325">
        <v>2</v>
      </c>
      <c r="B208" s="8" t="s">
        <v>13</v>
      </c>
      <c r="C208" s="8">
        <v>22</v>
      </c>
      <c r="D208" s="8" t="s">
        <v>8548</v>
      </c>
      <c r="E208" s="58">
        <v>14</v>
      </c>
      <c r="F208" s="8" t="s">
        <v>8549</v>
      </c>
      <c r="G208" s="15" t="s">
        <v>3459</v>
      </c>
      <c r="H208" s="13">
        <v>0</v>
      </c>
      <c r="I208" s="13">
        <v>0</v>
      </c>
      <c r="J208" s="11">
        <f t="shared" si="11"/>
        <v>0</v>
      </c>
      <c r="K208" s="255"/>
      <c r="L208" s="49">
        <v>43941</v>
      </c>
      <c r="M208" s="258" t="s">
        <v>8551</v>
      </c>
      <c r="N208" s="2"/>
      <c r="O208" s="262" t="s">
        <v>8550</v>
      </c>
      <c r="P208" s="255"/>
    </row>
    <row r="209" spans="1:16" ht="25.2" customHeight="1" x14ac:dyDescent="0.25">
      <c r="A209" s="325">
        <v>3</v>
      </c>
      <c r="B209" s="8" t="s">
        <v>13</v>
      </c>
      <c r="C209" s="8">
        <v>20</v>
      </c>
      <c r="D209" s="8" t="s">
        <v>8563</v>
      </c>
      <c r="E209" s="58">
        <v>16</v>
      </c>
      <c r="F209" s="8" t="s">
        <v>8564</v>
      </c>
      <c r="G209" s="15" t="s">
        <v>3459</v>
      </c>
      <c r="H209" s="13">
        <v>0</v>
      </c>
      <c r="I209" s="13">
        <v>0</v>
      </c>
      <c r="J209" s="11">
        <f t="shared" si="11"/>
        <v>0</v>
      </c>
      <c r="K209" s="255"/>
      <c r="L209" s="49">
        <v>43941</v>
      </c>
      <c r="M209" s="259" t="s">
        <v>8565</v>
      </c>
      <c r="N209" s="2"/>
      <c r="O209" s="261" t="s">
        <v>8554</v>
      </c>
      <c r="P209" s="255"/>
    </row>
    <row r="210" spans="1:16" ht="30" customHeight="1" x14ac:dyDescent="0.25">
      <c r="A210" s="60">
        <v>4</v>
      </c>
      <c r="B210" s="51" t="s">
        <v>542</v>
      </c>
      <c r="C210" s="51">
        <v>34</v>
      </c>
      <c r="D210" s="51" t="s">
        <v>543</v>
      </c>
      <c r="E210" s="15">
        <v>8</v>
      </c>
      <c r="F210" s="36" t="s">
        <v>8522</v>
      </c>
      <c r="G210" s="11"/>
      <c r="H210" s="11">
        <v>2006</v>
      </c>
      <c r="I210" s="11">
        <v>0</v>
      </c>
      <c r="J210" s="11">
        <f t="shared" si="11"/>
        <v>2006</v>
      </c>
      <c r="K210" s="48"/>
      <c r="L210" s="185">
        <v>42625</v>
      </c>
      <c r="M210" s="251" t="s">
        <v>8523</v>
      </c>
      <c r="N210" s="1"/>
      <c r="O210" s="226" t="s">
        <v>544</v>
      </c>
      <c r="P210" s="51"/>
    </row>
    <row r="211" spans="1:16" ht="39.6" customHeight="1" x14ac:dyDescent="0.25">
      <c r="A211" s="8">
        <v>5</v>
      </c>
      <c r="B211" s="51" t="s">
        <v>156</v>
      </c>
      <c r="C211" s="51" t="s">
        <v>3388</v>
      </c>
      <c r="D211" s="51" t="s">
        <v>3389</v>
      </c>
      <c r="E211" s="15">
        <v>9.1</v>
      </c>
      <c r="F211" s="51" t="s">
        <v>3443</v>
      </c>
      <c r="G211" s="48">
        <v>82850.22</v>
      </c>
      <c r="H211" s="11">
        <v>156620</v>
      </c>
      <c r="I211" s="11">
        <v>156620</v>
      </c>
      <c r="J211" s="11">
        <f t="shared" si="11"/>
        <v>0</v>
      </c>
      <c r="K211" s="27" t="s">
        <v>726</v>
      </c>
      <c r="L211" s="49">
        <v>42080</v>
      </c>
      <c r="M211" s="6" t="s">
        <v>3444</v>
      </c>
      <c r="N211" s="51"/>
      <c r="O211" s="51" t="s">
        <v>3422</v>
      </c>
      <c r="P211" s="2" t="s">
        <v>4787</v>
      </c>
    </row>
    <row r="212" spans="1:16" ht="26.4" customHeight="1" x14ac:dyDescent="0.25">
      <c r="A212" s="325">
        <v>6</v>
      </c>
      <c r="B212" s="51" t="s">
        <v>156</v>
      </c>
      <c r="C212" s="51" t="s">
        <v>92</v>
      </c>
      <c r="D212" s="51" t="s">
        <v>3420</v>
      </c>
      <c r="E212" s="15">
        <v>0</v>
      </c>
      <c r="F212" s="51" t="s">
        <v>2663</v>
      </c>
      <c r="G212" s="11" t="s">
        <v>3459</v>
      </c>
      <c r="H212" s="11">
        <v>3362</v>
      </c>
      <c r="I212" s="11">
        <v>3362</v>
      </c>
      <c r="J212" s="11">
        <f t="shared" si="11"/>
        <v>0</v>
      </c>
      <c r="K212" s="27" t="s">
        <v>726</v>
      </c>
      <c r="L212" s="49">
        <v>42080</v>
      </c>
      <c r="M212" s="6" t="s">
        <v>3445</v>
      </c>
      <c r="N212" s="51"/>
      <c r="O212" s="55" t="s">
        <v>3421</v>
      </c>
      <c r="P212" s="2" t="s">
        <v>4787</v>
      </c>
    </row>
    <row r="213" spans="1:16" ht="39.6" customHeight="1" x14ac:dyDescent="0.25">
      <c r="A213" s="325">
        <v>7</v>
      </c>
      <c r="B213" s="51" t="s">
        <v>156</v>
      </c>
      <c r="C213" s="51" t="s">
        <v>92</v>
      </c>
      <c r="D213" s="4" t="s">
        <v>157</v>
      </c>
      <c r="E213" s="15">
        <v>650.5</v>
      </c>
      <c r="F213" s="36" t="s">
        <v>4101</v>
      </c>
      <c r="G213" s="11">
        <v>12644168.51</v>
      </c>
      <c r="H213" s="11">
        <v>149867</v>
      </c>
      <c r="I213" s="11">
        <v>149867</v>
      </c>
      <c r="J213" s="11">
        <f t="shared" si="11"/>
        <v>0</v>
      </c>
      <c r="K213" s="27" t="s">
        <v>726</v>
      </c>
      <c r="L213" s="37" t="s">
        <v>4103</v>
      </c>
      <c r="M213" s="31" t="s">
        <v>4102</v>
      </c>
      <c r="N213" s="5" t="s">
        <v>4104</v>
      </c>
      <c r="O213" s="10" t="s">
        <v>137</v>
      </c>
      <c r="P213" s="51" t="s">
        <v>21</v>
      </c>
    </row>
    <row r="214" spans="1:16" x14ac:dyDescent="0.25">
      <c r="A214" s="312">
        <v>8</v>
      </c>
      <c r="B214" s="51" t="s">
        <v>245</v>
      </c>
      <c r="C214" s="51" t="s">
        <v>246</v>
      </c>
      <c r="D214" s="1" t="s">
        <v>2678</v>
      </c>
      <c r="E214" s="15">
        <v>33</v>
      </c>
      <c r="F214" s="36"/>
      <c r="G214" s="11"/>
      <c r="H214" s="11">
        <v>0</v>
      </c>
      <c r="I214" s="11">
        <v>0</v>
      </c>
      <c r="J214" s="11">
        <f t="shared" si="11"/>
        <v>0</v>
      </c>
      <c r="K214" s="27" t="s">
        <v>726</v>
      </c>
      <c r="L214" s="37"/>
      <c r="M214" s="31"/>
      <c r="N214" s="1"/>
      <c r="O214" s="64" t="s">
        <v>240</v>
      </c>
      <c r="P214" s="51" t="s">
        <v>21</v>
      </c>
    </row>
    <row r="215" spans="1:16" x14ac:dyDescent="0.25">
      <c r="A215" s="8">
        <v>9</v>
      </c>
      <c r="B215" s="51" t="s">
        <v>750</v>
      </c>
      <c r="C215" s="51">
        <v>9</v>
      </c>
      <c r="D215" s="1" t="s">
        <v>751</v>
      </c>
      <c r="E215" s="15">
        <v>20</v>
      </c>
      <c r="F215" s="36"/>
      <c r="G215" s="11"/>
      <c r="H215" s="11">
        <v>0</v>
      </c>
      <c r="I215" s="11">
        <v>0</v>
      </c>
      <c r="J215" s="11">
        <f t="shared" ref="J215:J216" si="12">H215-I215</f>
        <v>0</v>
      </c>
      <c r="K215" s="27" t="s">
        <v>726</v>
      </c>
      <c r="L215" s="37"/>
      <c r="M215" s="31"/>
      <c r="N215" s="1"/>
      <c r="O215" s="10" t="s">
        <v>720</v>
      </c>
      <c r="P215" s="51" t="s">
        <v>21</v>
      </c>
    </row>
    <row r="216" spans="1:16" x14ac:dyDescent="0.25">
      <c r="A216" s="325">
        <v>10</v>
      </c>
      <c r="B216" s="51" t="s">
        <v>15</v>
      </c>
      <c r="C216" s="51" t="s">
        <v>724</v>
      </c>
      <c r="D216" s="1" t="s">
        <v>725</v>
      </c>
      <c r="E216" s="15">
        <v>85</v>
      </c>
      <c r="F216" s="36"/>
      <c r="G216" s="11"/>
      <c r="H216" s="11">
        <v>0</v>
      </c>
      <c r="I216" s="11">
        <v>0</v>
      </c>
      <c r="J216" s="11">
        <f t="shared" si="12"/>
        <v>0</v>
      </c>
      <c r="K216" s="27" t="s">
        <v>726</v>
      </c>
      <c r="L216" s="37"/>
      <c r="M216" s="31"/>
      <c r="N216" s="1"/>
      <c r="O216" s="10" t="s">
        <v>240</v>
      </c>
      <c r="P216" s="51" t="s">
        <v>21</v>
      </c>
    </row>
    <row r="217" spans="1:16" ht="39.6" x14ac:dyDescent="0.25">
      <c r="A217" s="325">
        <v>11</v>
      </c>
      <c r="B217" s="51" t="s">
        <v>15</v>
      </c>
      <c r="C217" s="51" t="s">
        <v>96</v>
      </c>
      <c r="D217" s="1" t="s">
        <v>97</v>
      </c>
      <c r="E217" s="58">
        <v>36.9</v>
      </c>
      <c r="F217" s="35" t="s">
        <v>4082</v>
      </c>
      <c r="G217" s="13">
        <v>411025.41</v>
      </c>
      <c r="H217" s="11">
        <v>7480.7</v>
      </c>
      <c r="I217" s="202">
        <v>7480.7</v>
      </c>
      <c r="J217" s="11">
        <f>H217-I217</f>
        <v>0</v>
      </c>
      <c r="K217" s="27" t="s">
        <v>723</v>
      </c>
      <c r="L217" s="198">
        <v>39927</v>
      </c>
      <c r="M217" s="31" t="s">
        <v>4083</v>
      </c>
      <c r="N217" s="5" t="s">
        <v>4084</v>
      </c>
      <c r="O217" s="51" t="s">
        <v>98</v>
      </c>
      <c r="P217" s="2" t="s">
        <v>21</v>
      </c>
    </row>
    <row r="218" spans="1:16" ht="26.4" x14ac:dyDescent="0.25">
      <c r="A218" s="312">
        <v>12</v>
      </c>
      <c r="B218" s="51" t="s">
        <v>430</v>
      </c>
      <c r="C218" s="51">
        <v>20</v>
      </c>
      <c r="D218" s="1" t="s">
        <v>431</v>
      </c>
      <c r="E218" s="58">
        <v>2055.1999999999998</v>
      </c>
      <c r="F218" s="35" t="s">
        <v>4165</v>
      </c>
      <c r="G218" s="11" t="s">
        <v>3459</v>
      </c>
      <c r="H218" s="11">
        <v>261504</v>
      </c>
      <c r="I218" s="11">
        <v>165486.74</v>
      </c>
      <c r="J218" s="11">
        <f t="shared" ref="J218:J229" si="13">H218-I218</f>
        <v>96017.260000000009</v>
      </c>
      <c r="K218" s="501" t="s">
        <v>432</v>
      </c>
      <c r="L218" s="49">
        <v>41288</v>
      </c>
      <c r="M218" s="6" t="s">
        <v>4166</v>
      </c>
      <c r="N218" s="193" t="s">
        <v>4167</v>
      </c>
      <c r="O218" s="6" t="s">
        <v>512</v>
      </c>
      <c r="P218" s="504" t="s">
        <v>419</v>
      </c>
    </row>
    <row r="219" spans="1:16" ht="26.4" x14ac:dyDescent="0.25">
      <c r="A219" s="8">
        <v>13</v>
      </c>
      <c r="B219" s="51" t="s">
        <v>9</v>
      </c>
      <c r="C219" s="51" t="s">
        <v>9</v>
      </c>
      <c r="D219" s="1" t="s">
        <v>433</v>
      </c>
      <c r="E219" s="58">
        <v>1167.5</v>
      </c>
      <c r="F219" s="35" t="s">
        <v>4168</v>
      </c>
      <c r="G219" s="11" t="s">
        <v>3459</v>
      </c>
      <c r="H219" s="11">
        <v>148553</v>
      </c>
      <c r="I219" s="202">
        <v>94008</v>
      </c>
      <c r="J219" s="11">
        <f t="shared" si="13"/>
        <v>54545</v>
      </c>
      <c r="K219" s="502"/>
      <c r="L219" s="49">
        <v>41288</v>
      </c>
      <c r="M219" s="6" t="s">
        <v>4169</v>
      </c>
      <c r="N219" s="193" t="s">
        <v>4167</v>
      </c>
      <c r="O219" s="6" t="s">
        <v>511</v>
      </c>
      <c r="P219" s="505"/>
    </row>
    <row r="220" spans="1:16" ht="39" customHeight="1" x14ac:dyDescent="0.25">
      <c r="A220" s="325">
        <v>14</v>
      </c>
      <c r="B220" s="51" t="s">
        <v>9</v>
      </c>
      <c r="C220" s="51" t="s">
        <v>9</v>
      </c>
      <c r="D220" s="1" t="s">
        <v>438</v>
      </c>
      <c r="E220" s="58">
        <v>11.8</v>
      </c>
      <c r="F220" s="35" t="s">
        <v>4180</v>
      </c>
      <c r="G220" s="11" t="s">
        <v>3459</v>
      </c>
      <c r="H220" s="11">
        <v>70666</v>
      </c>
      <c r="I220" s="11">
        <v>34118.5</v>
      </c>
      <c r="J220" s="11">
        <f t="shared" si="13"/>
        <v>36547.5</v>
      </c>
      <c r="K220" s="502"/>
      <c r="L220" s="49">
        <v>41317</v>
      </c>
      <c r="M220" s="6" t="s">
        <v>4181</v>
      </c>
      <c r="N220" s="193" t="s">
        <v>4173</v>
      </c>
      <c r="O220" s="6" t="s">
        <v>439</v>
      </c>
      <c r="P220" s="505"/>
    </row>
    <row r="221" spans="1:16" ht="26.4" x14ac:dyDescent="0.25">
      <c r="A221" s="325">
        <v>15</v>
      </c>
      <c r="B221" s="51" t="s">
        <v>9</v>
      </c>
      <c r="C221" s="51" t="s">
        <v>9</v>
      </c>
      <c r="D221" s="1" t="s">
        <v>441</v>
      </c>
      <c r="E221" s="58">
        <v>49.3</v>
      </c>
      <c r="F221" s="35" t="s">
        <v>4213</v>
      </c>
      <c r="G221" s="13">
        <v>257365.23</v>
      </c>
      <c r="H221" s="11">
        <v>334981</v>
      </c>
      <c r="I221" s="11">
        <v>168418.38</v>
      </c>
      <c r="J221" s="11">
        <f t="shared" si="13"/>
        <v>166562.62</v>
      </c>
      <c r="K221" s="502"/>
      <c r="L221" s="49">
        <v>41288</v>
      </c>
      <c r="M221" s="6" t="s">
        <v>4214</v>
      </c>
      <c r="N221" s="193" t="s">
        <v>4173</v>
      </c>
      <c r="O221" s="6" t="s">
        <v>442</v>
      </c>
      <c r="P221" s="505"/>
    </row>
    <row r="222" spans="1:16" ht="45" customHeight="1" x14ac:dyDescent="0.25">
      <c r="A222" s="312">
        <v>16</v>
      </c>
      <c r="B222" s="51" t="s">
        <v>9</v>
      </c>
      <c r="C222" s="51" t="s">
        <v>9</v>
      </c>
      <c r="D222" s="1" t="s">
        <v>443</v>
      </c>
      <c r="E222" s="58">
        <v>1728.3</v>
      </c>
      <c r="F222" s="35" t="s">
        <v>4160</v>
      </c>
      <c r="G222" s="11" t="s">
        <v>3459</v>
      </c>
      <c r="H222" s="11">
        <v>219909</v>
      </c>
      <c r="I222" s="11">
        <v>136965.22</v>
      </c>
      <c r="J222" s="11">
        <f t="shared" si="13"/>
        <v>82943.78</v>
      </c>
      <c r="K222" s="502"/>
      <c r="L222" s="49">
        <v>41288</v>
      </c>
      <c r="M222" s="6" t="s">
        <v>4161</v>
      </c>
      <c r="N222" s="193" t="s">
        <v>4162</v>
      </c>
      <c r="O222" s="6" t="s">
        <v>444</v>
      </c>
      <c r="P222" s="505"/>
    </row>
    <row r="223" spans="1:16" ht="46.95" customHeight="1" x14ac:dyDescent="0.25">
      <c r="A223" s="8">
        <v>17</v>
      </c>
      <c r="B223" s="51" t="s">
        <v>9</v>
      </c>
      <c r="C223" s="51" t="s">
        <v>9</v>
      </c>
      <c r="D223" s="1" t="s">
        <v>446</v>
      </c>
      <c r="E223" s="58">
        <v>60</v>
      </c>
      <c r="F223" s="35" t="s">
        <v>4189</v>
      </c>
      <c r="G223" s="11" t="s">
        <v>3459</v>
      </c>
      <c r="H223" s="11">
        <v>802583</v>
      </c>
      <c r="I223" s="11">
        <v>507894.52</v>
      </c>
      <c r="J223" s="11">
        <f t="shared" si="13"/>
        <v>294688.48</v>
      </c>
      <c r="K223" s="502"/>
      <c r="L223" s="49">
        <v>41317</v>
      </c>
      <c r="M223" s="6" t="s">
        <v>4190</v>
      </c>
      <c r="N223" s="193" t="s">
        <v>4173</v>
      </c>
      <c r="O223" s="51" t="s">
        <v>445</v>
      </c>
      <c r="P223" s="505"/>
    </row>
    <row r="224" spans="1:16" s="225" customFormat="1" ht="51" customHeight="1" x14ac:dyDescent="0.25">
      <c r="A224" s="325">
        <v>18</v>
      </c>
      <c r="B224" s="51" t="s">
        <v>9</v>
      </c>
      <c r="C224" s="51" t="s">
        <v>9</v>
      </c>
      <c r="D224" s="1" t="s">
        <v>449</v>
      </c>
      <c r="E224" s="58">
        <v>0</v>
      </c>
      <c r="F224" s="35" t="s">
        <v>4203</v>
      </c>
      <c r="G224" s="11" t="s">
        <v>3459</v>
      </c>
      <c r="H224" s="11">
        <v>36874</v>
      </c>
      <c r="I224" s="11">
        <v>36874</v>
      </c>
      <c r="J224" s="11">
        <f t="shared" si="13"/>
        <v>0</v>
      </c>
      <c r="K224" s="502"/>
      <c r="L224" s="49">
        <v>41288</v>
      </c>
      <c r="M224" s="6" t="s">
        <v>4204</v>
      </c>
      <c r="N224" s="193" t="s">
        <v>4173</v>
      </c>
      <c r="O224" s="51" t="s">
        <v>509</v>
      </c>
      <c r="P224" s="505"/>
    </row>
    <row r="225" spans="1:16" ht="49.2" customHeight="1" x14ac:dyDescent="0.25">
      <c r="A225" s="325">
        <v>19</v>
      </c>
      <c r="B225" s="51" t="s">
        <v>9</v>
      </c>
      <c r="C225" s="51" t="s">
        <v>9</v>
      </c>
      <c r="D225" s="1" t="s">
        <v>450</v>
      </c>
      <c r="E225" s="58">
        <v>34.700000000000003</v>
      </c>
      <c r="F225" s="35" t="s">
        <v>4211</v>
      </c>
      <c r="G225" s="13">
        <v>181147.53</v>
      </c>
      <c r="H225" s="11">
        <v>195948</v>
      </c>
      <c r="I225" s="11">
        <v>100471.14</v>
      </c>
      <c r="J225" s="11">
        <f t="shared" si="13"/>
        <v>95476.86</v>
      </c>
      <c r="K225" s="502"/>
      <c r="L225" s="49">
        <v>41288</v>
      </c>
      <c r="M225" s="6" t="s">
        <v>4212</v>
      </c>
      <c r="N225" s="193" t="s">
        <v>4167</v>
      </c>
      <c r="O225" s="6" t="s">
        <v>451</v>
      </c>
      <c r="P225" s="505"/>
    </row>
    <row r="226" spans="1:16" ht="27.6" customHeight="1" x14ac:dyDescent="0.25">
      <c r="A226" s="312">
        <v>20</v>
      </c>
      <c r="B226" s="51" t="s">
        <v>9</v>
      </c>
      <c r="C226" s="51" t="s">
        <v>9</v>
      </c>
      <c r="D226" s="1" t="s">
        <v>452</v>
      </c>
      <c r="E226" s="58">
        <v>55</v>
      </c>
      <c r="F226" s="35" t="s">
        <v>4215</v>
      </c>
      <c r="G226" s="13">
        <v>287121.45</v>
      </c>
      <c r="H226" s="11">
        <v>675344</v>
      </c>
      <c r="I226" s="11">
        <v>302826.15999999997</v>
      </c>
      <c r="J226" s="11">
        <f t="shared" si="13"/>
        <v>372517.84</v>
      </c>
      <c r="K226" s="502"/>
      <c r="L226" s="49">
        <v>41288</v>
      </c>
      <c r="M226" s="6" t="s">
        <v>4216</v>
      </c>
      <c r="N226" s="193" t="s">
        <v>4162</v>
      </c>
      <c r="O226" s="51" t="s">
        <v>453</v>
      </c>
      <c r="P226" s="505"/>
    </row>
    <row r="227" spans="1:16" ht="15" customHeight="1" x14ac:dyDescent="0.25">
      <c r="A227" s="8">
        <v>21</v>
      </c>
      <c r="B227" s="51" t="s">
        <v>9</v>
      </c>
      <c r="C227" s="51" t="s">
        <v>9</v>
      </c>
      <c r="D227" s="1" t="s">
        <v>455</v>
      </c>
      <c r="E227" s="58">
        <v>68.599999999999994</v>
      </c>
      <c r="F227" s="35" t="s">
        <v>4217</v>
      </c>
      <c r="G227" s="13">
        <v>358118.75</v>
      </c>
      <c r="H227" s="11">
        <v>6595814</v>
      </c>
      <c r="I227" s="11">
        <v>591870.59</v>
      </c>
      <c r="J227" s="11">
        <f t="shared" si="13"/>
        <v>6003943.4100000001</v>
      </c>
      <c r="K227" s="503"/>
      <c r="L227" s="49">
        <v>41288</v>
      </c>
      <c r="M227" s="6" t="s">
        <v>4218</v>
      </c>
      <c r="N227" s="193" t="s">
        <v>4162</v>
      </c>
      <c r="O227" s="51" t="s">
        <v>454</v>
      </c>
      <c r="P227" s="506"/>
    </row>
    <row r="228" spans="1:16" ht="26.4" x14ac:dyDescent="0.25">
      <c r="A228" s="325">
        <v>22</v>
      </c>
      <c r="B228" s="51" t="s">
        <v>9</v>
      </c>
      <c r="C228" s="51" t="s">
        <v>9</v>
      </c>
      <c r="D228" s="1" t="s">
        <v>457</v>
      </c>
      <c r="E228" s="58">
        <v>7.8</v>
      </c>
      <c r="F228" s="35" t="s">
        <v>4197</v>
      </c>
      <c r="G228" s="11" t="s">
        <v>3459</v>
      </c>
      <c r="H228" s="11">
        <v>190614</v>
      </c>
      <c r="I228" s="11">
        <v>44380.32</v>
      </c>
      <c r="J228" s="11">
        <f t="shared" si="13"/>
        <v>146233.68</v>
      </c>
      <c r="K228" s="504" t="s">
        <v>432</v>
      </c>
      <c r="L228" s="49">
        <v>41316</v>
      </c>
      <c r="M228" s="6" t="s">
        <v>4198</v>
      </c>
      <c r="N228" s="193" t="s">
        <v>4173</v>
      </c>
      <c r="O228" s="6" t="s">
        <v>456</v>
      </c>
      <c r="P228" s="504" t="s">
        <v>419</v>
      </c>
    </row>
    <row r="229" spans="1:16" ht="26.4" x14ac:dyDescent="0.25">
      <c r="A229" s="325">
        <v>23</v>
      </c>
      <c r="B229" s="51" t="s">
        <v>9</v>
      </c>
      <c r="C229" s="51" t="s">
        <v>9</v>
      </c>
      <c r="D229" s="1" t="s">
        <v>458</v>
      </c>
      <c r="E229" s="58">
        <v>24.8</v>
      </c>
      <c r="F229" s="35" t="s">
        <v>4178</v>
      </c>
      <c r="G229" s="11" t="s">
        <v>3459</v>
      </c>
      <c r="H229" s="11">
        <v>195263</v>
      </c>
      <c r="I229" s="11">
        <v>45462.74</v>
      </c>
      <c r="J229" s="11">
        <f t="shared" si="13"/>
        <v>149800.26</v>
      </c>
      <c r="K229" s="505"/>
      <c r="L229" s="49">
        <v>41318</v>
      </c>
      <c r="M229" s="6" t="s">
        <v>4179</v>
      </c>
      <c r="N229" s="193" t="s">
        <v>4167</v>
      </c>
      <c r="O229" s="6" t="s">
        <v>516</v>
      </c>
      <c r="P229" s="505"/>
    </row>
    <row r="230" spans="1:16" ht="26.4" x14ac:dyDescent="0.25">
      <c r="A230" s="312">
        <v>24</v>
      </c>
      <c r="B230" s="51" t="s">
        <v>9</v>
      </c>
      <c r="C230" s="51" t="s">
        <v>9</v>
      </c>
      <c r="D230" s="1" t="s">
        <v>459</v>
      </c>
      <c r="E230" s="58">
        <v>24.8</v>
      </c>
      <c r="F230" s="35" t="s">
        <v>4195</v>
      </c>
      <c r="G230" s="11" t="s">
        <v>3459</v>
      </c>
      <c r="H230" s="11">
        <v>195263</v>
      </c>
      <c r="I230" s="11">
        <v>45462.74</v>
      </c>
      <c r="J230" s="11">
        <f t="shared" ref="J230:J234" si="14">H230-I230</f>
        <v>149800.26</v>
      </c>
      <c r="K230" s="505"/>
      <c r="L230" s="49">
        <v>41317</v>
      </c>
      <c r="M230" s="6" t="s">
        <v>4196</v>
      </c>
      <c r="N230" s="193" t="s">
        <v>4167</v>
      </c>
      <c r="O230" s="6" t="s">
        <v>514</v>
      </c>
      <c r="P230" s="505"/>
    </row>
    <row r="231" spans="1:16" ht="26.4" x14ac:dyDescent="0.25">
      <c r="A231" s="8">
        <v>25</v>
      </c>
      <c r="B231" s="51" t="s">
        <v>9</v>
      </c>
      <c r="C231" s="51" t="s">
        <v>9</v>
      </c>
      <c r="D231" s="1" t="s">
        <v>461</v>
      </c>
      <c r="E231" s="58">
        <v>172</v>
      </c>
      <c r="F231" s="35" t="s">
        <v>4201</v>
      </c>
      <c r="G231" s="11" t="s">
        <v>3459</v>
      </c>
      <c r="H231" s="11">
        <v>30807</v>
      </c>
      <c r="I231" s="11">
        <v>30807</v>
      </c>
      <c r="J231" s="11">
        <f t="shared" si="14"/>
        <v>0</v>
      </c>
      <c r="K231" s="505"/>
      <c r="L231" s="49">
        <v>41288</v>
      </c>
      <c r="M231" s="6" t="s">
        <v>4202</v>
      </c>
      <c r="N231" s="193" t="s">
        <v>4173</v>
      </c>
      <c r="O231" s="6" t="s">
        <v>460</v>
      </c>
      <c r="P231" s="505"/>
    </row>
    <row r="232" spans="1:16" ht="26.4" x14ac:dyDescent="0.25">
      <c r="A232" s="325">
        <v>26</v>
      </c>
      <c r="B232" s="51" t="s">
        <v>9</v>
      </c>
      <c r="C232" s="51" t="s">
        <v>9</v>
      </c>
      <c r="D232" s="1" t="s">
        <v>462</v>
      </c>
      <c r="E232" s="58">
        <v>35</v>
      </c>
      <c r="F232" s="35" t="s">
        <v>4191</v>
      </c>
      <c r="G232" s="11" t="s">
        <v>3459</v>
      </c>
      <c r="H232" s="11">
        <v>206763</v>
      </c>
      <c r="I232" s="11">
        <v>48139.5</v>
      </c>
      <c r="J232" s="11">
        <f t="shared" si="14"/>
        <v>158623.5</v>
      </c>
      <c r="K232" s="505"/>
      <c r="L232" s="49">
        <v>41316</v>
      </c>
      <c r="M232" s="6" t="s">
        <v>4192</v>
      </c>
      <c r="N232" s="193" t="s">
        <v>4173</v>
      </c>
      <c r="O232" s="6" t="s">
        <v>463</v>
      </c>
      <c r="P232" s="505"/>
    </row>
    <row r="233" spans="1:16" ht="39.6" x14ac:dyDescent="0.25">
      <c r="A233" s="325">
        <v>27</v>
      </c>
      <c r="B233" s="51" t="s">
        <v>9</v>
      </c>
      <c r="C233" s="51" t="s">
        <v>9</v>
      </c>
      <c r="D233" s="1" t="s">
        <v>465</v>
      </c>
      <c r="E233" s="58">
        <v>72.599999999999994</v>
      </c>
      <c r="F233" s="35" t="s">
        <v>4219</v>
      </c>
      <c r="G233" s="13">
        <v>379000.31</v>
      </c>
      <c r="H233" s="11">
        <v>1050014</v>
      </c>
      <c r="I233" s="11">
        <v>475467.58</v>
      </c>
      <c r="J233" s="11">
        <f t="shared" si="14"/>
        <v>574546.41999999993</v>
      </c>
      <c r="K233" s="505"/>
      <c r="L233" s="49">
        <v>41288</v>
      </c>
      <c r="M233" s="6" t="s">
        <v>4220</v>
      </c>
      <c r="N233" s="193" t="s">
        <v>4167</v>
      </c>
      <c r="O233" s="6" t="s">
        <v>464</v>
      </c>
      <c r="P233" s="505"/>
    </row>
    <row r="234" spans="1:16" ht="26.4" x14ac:dyDescent="0.25">
      <c r="A234" s="312">
        <v>28</v>
      </c>
      <c r="B234" s="51" t="s">
        <v>9</v>
      </c>
      <c r="C234" s="51" t="s">
        <v>9</v>
      </c>
      <c r="D234" s="1" t="s">
        <v>466</v>
      </c>
      <c r="E234" s="58">
        <v>318</v>
      </c>
      <c r="F234" s="35" t="s">
        <v>4170</v>
      </c>
      <c r="G234" s="11" t="s">
        <v>3459</v>
      </c>
      <c r="H234" s="11">
        <v>393726</v>
      </c>
      <c r="I234" s="11">
        <v>209786.9</v>
      </c>
      <c r="J234" s="11">
        <f t="shared" si="14"/>
        <v>183939.1</v>
      </c>
      <c r="K234" s="505"/>
      <c r="L234" s="193" t="s">
        <v>4172</v>
      </c>
      <c r="M234" s="6" t="s">
        <v>4171</v>
      </c>
      <c r="N234" s="193" t="s">
        <v>4173</v>
      </c>
      <c r="O234" s="6" t="s">
        <v>513</v>
      </c>
      <c r="P234" s="505"/>
    </row>
    <row r="235" spans="1:16" ht="26.4" x14ac:dyDescent="0.25">
      <c r="A235" s="8">
        <v>29</v>
      </c>
      <c r="B235" s="51" t="s">
        <v>9</v>
      </c>
      <c r="C235" s="51" t="s">
        <v>9</v>
      </c>
      <c r="D235" s="1" t="s">
        <v>467</v>
      </c>
      <c r="E235" s="58">
        <v>318</v>
      </c>
      <c r="F235" s="35" t="s">
        <v>4170</v>
      </c>
      <c r="G235" s="11" t="s">
        <v>3459</v>
      </c>
      <c r="H235" s="11">
        <v>393726</v>
      </c>
      <c r="I235" s="11">
        <v>209786.9</v>
      </c>
      <c r="J235" s="11">
        <f t="shared" ref="J235:J240" si="15">H235-I235</f>
        <v>183939.1</v>
      </c>
      <c r="K235" s="505"/>
      <c r="L235" s="49">
        <v>41288</v>
      </c>
      <c r="M235" s="6" t="s">
        <v>4171</v>
      </c>
      <c r="N235" s="193" t="s">
        <v>4173</v>
      </c>
      <c r="O235" s="6" t="s">
        <v>468</v>
      </c>
      <c r="P235" s="505"/>
    </row>
    <row r="236" spans="1:16" ht="26.4" x14ac:dyDescent="0.25">
      <c r="A236" s="325">
        <v>30</v>
      </c>
      <c r="B236" s="51" t="s">
        <v>9</v>
      </c>
      <c r="C236" s="51" t="s">
        <v>9</v>
      </c>
      <c r="D236" s="1" t="s">
        <v>469</v>
      </c>
      <c r="E236" s="58">
        <v>45.2</v>
      </c>
      <c r="F236" s="35" t="s">
        <v>4182</v>
      </c>
      <c r="G236" s="11" t="s">
        <v>3459</v>
      </c>
      <c r="H236" s="11">
        <v>397719</v>
      </c>
      <c r="I236" s="11">
        <v>100558.86</v>
      </c>
      <c r="J236" s="11">
        <f t="shared" si="15"/>
        <v>297160.14</v>
      </c>
      <c r="K236" s="505"/>
      <c r="L236" s="49">
        <v>41316</v>
      </c>
      <c r="M236" s="6" t="s">
        <v>4183</v>
      </c>
      <c r="N236" s="193" t="s">
        <v>4173</v>
      </c>
      <c r="O236" s="6" t="s">
        <v>471</v>
      </c>
      <c r="P236" s="505"/>
    </row>
    <row r="237" spans="1:16" x14ac:dyDescent="0.25">
      <c r="A237" s="325">
        <v>31</v>
      </c>
      <c r="B237" s="51" t="s">
        <v>9</v>
      </c>
      <c r="C237" s="51" t="s">
        <v>9</v>
      </c>
      <c r="D237" s="1" t="s">
        <v>470</v>
      </c>
      <c r="E237" s="58">
        <v>48</v>
      </c>
      <c r="F237" s="35"/>
      <c r="G237" s="11" t="s">
        <v>3459</v>
      </c>
      <c r="H237" s="11">
        <v>401292</v>
      </c>
      <c r="I237" s="11">
        <v>93431.26</v>
      </c>
      <c r="J237" s="11">
        <f t="shared" si="15"/>
        <v>307860.74</v>
      </c>
      <c r="K237" s="505"/>
      <c r="L237" s="193"/>
      <c r="M237" s="6"/>
      <c r="N237" s="193"/>
      <c r="O237" s="6" t="s">
        <v>472</v>
      </c>
      <c r="P237" s="505"/>
    </row>
    <row r="238" spans="1:16" ht="40.950000000000003" customHeight="1" x14ac:dyDescent="0.25">
      <c r="A238" s="312">
        <v>32</v>
      </c>
      <c r="B238" s="51" t="s">
        <v>9</v>
      </c>
      <c r="C238" s="51" t="s">
        <v>9</v>
      </c>
      <c r="D238" s="1" t="s">
        <v>474</v>
      </c>
      <c r="E238" s="58">
        <v>80</v>
      </c>
      <c r="F238" s="35" t="s">
        <v>4199</v>
      </c>
      <c r="G238" s="11" t="s">
        <v>3459</v>
      </c>
      <c r="H238" s="11">
        <v>758343</v>
      </c>
      <c r="I238" s="11">
        <v>381327.22</v>
      </c>
      <c r="J238" s="11">
        <f t="shared" si="15"/>
        <v>377015.78</v>
      </c>
      <c r="K238" s="505"/>
      <c r="L238" s="193" t="s">
        <v>4172</v>
      </c>
      <c r="M238" s="6" t="s">
        <v>4200</v>
      </c>
      <c r="N238" s="193" t="s">
        <v>4167</v>
      </c>
      <c r="O238" s="6" t="s">
        <v>473</v>
      </c>
      <c r="P238" s="505"/>
    </row>
    <row r="239" spans="1:16" ht="26.4" x14ac:dyDescent="0.25">
      <c r="A239" s="8">
        <v>33</v>
      </c>
      <c r="B239" s="51" t="s">
        <v>9</v>
      </c>
      <c r="C239" s="51" t="s">
        <v>9</v>
      </c>
      <c r="D239" s="1" t="s">
        <v>476</v>
      </c>
      <c r="E239" s="58">
        <v>519.9</v>
      </c>
      <c r="F239" s="35" t="s">
        <v>4209</v>
      </c>
      <c r="G239" s="13">
        <v>2714080.76</v>
      </c>
      <c r="H239" s="11">
        <v>2994761</v>
      </c>
      <c r="I239" s="11">
        <v>1595721.84</v>
      </c>
      <c r="J239" s="11">
        <f t="shared" si="15"/>
        <v>1399039.16</v>
      </c>
      <c r="K239" s="505"/>
      <c r="L239" s="49">
        <v>41288</v>
      </c>
      <c r="M239" s="6" t="s">
        <v>4210</v>
      </c>
      <c r="N239" s="193" t="s">
        <v>4167</v>
      </c>
      <c r="O239" s="6" t="s">
        <v>475</v>
      </c>
      <c r="P239" s="505"/>
    </row>
    <row r="240" spans="1:16" ht="26.4" x14ac:dyDescent="0.25">
      <c r="A240" s="325">
        <v>34</v>
      </c>
      <c r="B240" s="51" t="s">
        <v>9</v>
      </c>
      <c r="C240" s="51" t="s">
        <v>9</v>
      </c>
      <c r="D240" s="1" t="s">
        <v>478</v>
      </c>
      <c r="E240" s="58">
        <v>105.3</v>
      </c>
      <c r="F240" s="35" t="s">
        <v>4187</v>
      </c>
      <c r="G240" s="11" t="s">
        <v>3459</v>
      </c>
      <c r="H240" s="11">
        <v>4817365</v>
      </c>
      <c r="I240" s="11">
        <v>478935.32</v>
      </c>
      <c r="J240" s="11">
        <f t="shared" si="15"/>
        <v>4338429.68</v>
      </c>
      <c r="K240" s="505"/>
      <c r="L240" s="49">
        <v>41315</v>
      </c>
      <c r="M240" s="6" t="s">
        <v>4188</v>
      </c>
      <c r="N240" s="193" t="s">
        <v>4162</v>
      </c>
      <c r="O240" s="6" t="s">
        <v>477</v>
      </c>
      <c r="P240" s="505"/>
    </row>
    <row r="241" spans="1:16" ht="26.4" x14ac:dyDescent="0.25">
      <c r="A241" s="325">
        <v>35</v>
      </c>
      <c r="B241" s="51" t="s">
        <v>9</v>
      </c>
      <c r="C241" s="51" t="s">
        <v>9</v>
      </c>
      <c r="D241" s="1" t="s">
        <v>480</v>
      </c>
      <c r="E241" s="58">
        <v>105.3</v>
      </c>
      <c r="F241" s="35" t="s">
        <v>4184</v>
      </c>
      <c r="G241" s="11" t="s">
        <v>3459</v>
      </c>
      <c r="H241" s="11">
        <v>4817365</v>
      </c>
      <c r="I241" s="11">
        <v>478935.32</v>
      </c>
      <c r="J241" s="11">
        <f t="shared" ref="J241:J252" si="16">H241-I241</f>
        <v>4338429.68</v>
      </c>
      <c r="K241" s="506"/>
      <c r="L241" s="49">
        <v>41316</v>
      </c>
      <c r="M241" s="6" t="s">
        <v>4185</v>
      </c>
      <c r="N241" s="193" t="s">
        <v>4186</v>
      </c>
      <c r="O241" s="6" t="s">
        <v>479</v>
      </c>
      <c r="P241" s="506"/>
    </row>
    <row r="242" spans="1:16" ht="26.4" x14ac:dyDescent="0.25">
      <c r="A242" s="312">
        <v>36</v>
      </c>
      <c r="B242" s="51" t="s">
        <v>9</v>
      </c>
      <c r="C242" s="51" t="s">
        <v>9</v>
      </c>
      <c r="D242" s="1" t="s">
        <v>483</v>
      </c>
      <c r="E242" s="58">
        <v>515.6</v>
      </c>
      <c r="F242" s="35" t="s">
        <v>4193</v>
      </c>
      <c r="G242" s="11" t="s">
        <v>3459</v>
      </c>
      <c r="H242" s="11">
        <v>1290348</v>
      </c>
      <c r="I242" s="11">
        <v>300408.42</v>
      </c>
      <c r="J242" s="11">
        <f t="shared" si="16"/>
        <v>989939.58000000007</v>
      </c>
      <c r="K242" s="482" t="s">
        <v>432</v>
      </c>
      <c r="L242" s="49">
        <v>41316</v>
      </c>
      <c r="M242" s="6" t="s">
        <v>4194</v>
      </c>
      <c r="N242" s="193" t="s">
        <v>4173</v>
      </c>
      <c r="O242" s="6" t="s">
        <v>485</v>
      </c>
      <c r="P242" s="482" t="s">
        <v>419</v>
      </c>
    </row>
    <row r="243" spans="1:16" ht="26.4" x14ac:dyDescent="0.25">
      <c r="A243" s="8">
        <v>37</v>
      </c>
      <c r="B243" s="51" t="s">
        <v>9</v>
      </c>
      <c r="C243" s="51" t="s">
        <v>9</v>
      </c>
      <c r="D243" s="1" t="s">
        <v>486</v>
      </c>
      <c r="E243" s="58">
        <v>110</v>
      </c>
      <c r="F243" s="35" t="s">
        <v>4205</v>
      </c>
      <c r="G243" s="11" t="s">
        <v>3459</v>
      </c>
      <c r="H243" s="11">
        <v>161740</v>
      </c>
      <c r="I243" s="11">
        <v>121817.98</v>
      </c>
      <c r="J243" s="11">
        <f t="shared" si="16"/>
        <v>39922.020000000004</v>
      </c>
      <c r="K243" s="482"/>
      <c r="L243" s="49">
        <v>41288</v>
      </c>
      <c r="M243" s="6" t="s">
        <v>4206</v>
      </c>
      <c r="N243" s="193" t="s">
        <v>4173</v>
      </c>
      <c r="O243" s="6" t="s">
        <v>510</v>
      </c>
      <c r="P243" s="482"/>
    </row>
    <row r="244" spans="1:16" ht="39.6" x14ac:dyDescent="0.25">
      <c r="A244" s="325">
        <v>38</v>
      </c>
      <c r="B244" s="51" t="s">
        <v>9</v>
      </c>
      <c r="C244" s="51" t="s">
        <v>9</v>
      </c>
      <c r="D244" s="1" t="s">
        <v>487</v>
      </c>
      <c r="E244" s="58">
        <v>764</v>
      </c>
      <c r="F244" s="35" t="s">
        <v>4221</v>
      </c>
      <c r="G244" s="11" t="s">
        <v>3459</v>
      </c>
      <c r="H244" s="11">
        <v>1491582</v>
      </c>
      <c r="I244" s="11">
        <v>421717.46</v>
      </c>
      <c r="J244" s="11">
        <f t="shared" si="16"/>
        <v>1069864.54</v>
      </c>
      <c r="K244" s="482"/>
      <c r="L244" s="49">
        <v>41317</v>
      </c>
      <c r="M244" s="6" t="s">
        <v>4222</v>
      </c>
      <c r="N244" s="193" t="s">
        <v>4173</v>
      </c>
      <c r="O244" s="6" t="s">
        <v>515</v>
      </c>
      <c r="P244" s="482"/>
    </row>
    <row r="245" spans="1:16" ht="26.4" x14ac:dyDescent="0.25">
      <c r="A245" s="325">
        <v>39</v>
      </c>
      <c r="B245" s="51" t="s">
        <v>9</v>
      </c>
      <c r="C245" s="51" t="s">
        <v>9</v>
      </c>
      <c r="D245" s="1" t="s">
        <v>517</v>
      </c>
      <c r="E245" s="58">
        <v>1803.6</v>
      </c>
      <c r="F245" s="35" t="s">
        <v>4207</v>
      </c>
      <c r="G245" s="13">
        <v>9415495.4000000004</v>
      </c>
      <c r="H245" s="11">
        <v>40604892</v>
      </c>
      <c r="I245" s="11">
        <v>3381203.32</v>
      </c>
      <c r="J245" s="11">
        <f t="shared" si="16"/>
        <v>37223688.68</v>
      </c>
      <c r="K245" s="482"/>
      <c r="L245" s="49">
        <v>41288</v>
      </c>
      <c r="M245" s="6" t="s">
        <v>4208</v>
      </c>
      <c r="N245" s="193" t="s">
        <v>4173</v>
      </c>
      <c r="O245" s="51" t="s">
        <v>490</v>
      </c>
      <c r="P245" s="482"/>
    </row>
    <row r="246" spans="1:16" ht="26.4" x14ac:dyDescent="0.25">
      <c r="A246" s="312">
        <v>40</v>
      </c>
      <c r="B246" s="51" t="s">
        <v>9</v>
      </c>
      <c r="C246" s="51" t="s">
        <v>9</v>
      </c>
      <c r="D246" s="1" t="s">
        <v>518</v>
      </c>
      <c r="E246" s="58">
        <v>53</v>
      </c>
      <c r="F246" s="35" t="s">
        <v>4163</v>
      </c>
      <c r="G246" s="11" t="s">
        <v>3459</v>
      </c>
      <c r="H246" s="11">
        <v>37609</v>
      </c>
      <c r="I246" s="11">
        <v>37609</v>
      </c>
      <c r="J246" s="11">
        <f t="shared" si="16"/>
        <v>0</v>
      </c>
      <c r="K246" s="482"/>
      <c r="L246" s="49">
        <v>41288</v>
      </c>
      <c r="M246" s="6" t="s">
        <v>4164</v>
      </c>
      <c r="N246" s="193" t="s">
        <v>4162</v>
      </c>
      <c r="O246" s="6" t="s">
        <v>519</v>
      </c>
      <c r="P246" s="482"/>
    </row>
    <row r="247" spans="1:16" ht="26.4" x14ac:dyDescent="0.25">
      <c r="A247" s="8">
        <v>41</v>
      </c>
      <c r="B247" s="51" t="s">
        <v>3356</v>
      </c>
      <c r="C247" s="51">
        <v>2</v>
      </c>
      <c r="D247" s="1" t="s">
        <v>3369</v>
      </c>
      <c r="E247" s="58">
        <v>2444.6999999999998</v>
      </c>
      <c r="F247" s="6" t="s">
        <v>3398</v>
      </c>
      <c r="G247" s="48">
        <v>20897662.309999999</v>
      </c>
      <c r="H247" s="11">
        <v>1100577.3</v>
      </c>
      <c r="I247" s="11">
        <v>251238.19</v>
      </c>
      <c r="J247" s="11">
        <f t="shared" si="16"/>
        <v>849339.1100000001</v>
      </c>
      <c r="K247" s="27" t="s">
        <v>723</v>
      </c>
      <c r="L247" s="193" t="s">
        <v>3447</v>
      </c>
      <c r="M247" s="6" t="s">
        <v>3446</v>
      </c>
      <c r="N247" s="193"/>
      <c r="O247" s="6" t="s">
        <v>3922</v>
      </c>
      <c r="P247" s="2" t="s">
        <v>4787</v>
      </c>
    </row>
    <row r="248" spans="1:16" ht="35.4" customHeight="1" x14ac:dyDescent="0.25">
      <c r="A248" s="325">
        <v>42</v>
      </c>
      <c r="B248" s="51" t="s">
        <v>3356</v>
      </c>
      <c r="C248" s="51">
        <v>2</v>
      </c>
      <c r="D248" s="1" t="s">
        <v>3370</v>
      </c>
      <c r="E248" s="58">
        <v>65.8</v>
      </c>
      <c r="F248" s="6" t="s">
        <v>2647</v>
      </c>
      <c r="G248" s="48">
        <v>679004.02</v>
      </c>
      <c r="H248" s="11">
        <v>125000</v>
      </c>
      <c r="I248" s="11">
        <v>125000</v>
      </c>
      <c r="J248" s="11">
        <f t="shared" si="16"/>
        <v>0</v>
      </c>
      <c r="K248" s="27" t="s">
        <v>723</v>
      </c>
      <c r="L248" s="49">
        <v>41765</v>
      </c>
      <c r="M248" s="6" t="s">
        <v>3448</v>
      </c>
      <c r="N248" s="193"/>
      <c r="O248" s="6" t="s">
        <v>3923</v>
      </c>
      <c r="P248" s="2" t="s">
        <v>4787</v>
      </c>
    </row>
    <row r="249" spans="1:16" ht="26.4" x14ac:dyDescent="0.25">
      <c r="A249" s="325">
        <v>43</v>
      </c>
      <c r="B249" s="51" t="s">
        <v>3356</v>
      </c>
      <c r="C249" s="51">
        <v>2</v>
      </c>
      <c r="D249" s="1" t="s">
        <v>3384</v>
      </c>
      <c r="E249" s="58">
        <v>16</v>
      </c>
      <c r="F249" s="6" t="s">
        <v>2648</v>
      </c>
      <c r="G249" s="48">
        <v>165107.35999999999</v>
      </c>
      <c r="H249" s="11">
        <v>152894</v>
      </c>
      <c r="I249" s="11">
        <v>50060.92</v>
      </c>
      <c r="J249" s="11">
        <f t="shared" si="16"/>
        <v>102833.08</v>
      </c>
      <c r="K249" s="27" t="s">
        <v>723</v>
      </c>
      <c r="L249" s="49">
        <v>41765</v>
      </c>
      <c r="M249" s="6" t="s">
        <v>3449</v>
      </c>
      <c r="N249" s="193"/>
      <c r="O249" s="6" t="s">
        <v>3926</v>
      </c>
      <c r="P249" s="2" t="s">
        <v>4787</v>
      </c>
    </row>
    <row r="250" spans="1:16" ht="26.4" x14ac:dyDescent="0.25">
      <c r="A250" s="312">
        <v>44</v>
      </c>
      <c r="B250" s="51" t="s">
        <v>3356</v>
      </c>
      <c r="C250" s="51">
        <v>2</v>
      </c>
      <c r="D250" s="1" t="s">
        <v>3386</v>
      </c>
      <c r="E250" s="58">
        <v>157.6</v>
      </c>
      <c r="F250" s="6" t="s">
        <v>2649</v>
      </c>
      <c r="G250" s="48">
        <v>1626307.5</v>
      </c>
      <c r="H250" s="11">
        <v>7646</v>
      </c>
      <c r="I250" s="11">
        <v>4626.1499999999996</v>
      </c>
      <c r="J250" s="11">
        <f t="shared" si="16"/>
        <v>3019.8500000000004</v>
      </c>
      <c r="K250" s="27" t="s">
        <v>723</v>
      </c>
      <c r="L250" s="49">
        <v>41765</v>
      </c>
      <c r="M250" s="6" t="s">
        <v>3450</v>
      </c>
      <c r="N250" s="193"/>
      <c r="O250" s="6" t="s">
        <v>3924</v>
      </c>
      <c r="P250" s="2" t="s">
        <v>4787</v>
      </c>
    </row>
    <row r="251" spans="1:16" ht="26.4" x14ac:dyDescent="0.25">
      <c r="A251" s="8">
        <v>45</v>
      </c>
      <c r="B251" s="51" t="s">
        <v>3356</v>
      </c>
      <c r="C251" s="51">
        <v>2</v>
      </c>
      <c r="D251" s="1" t="s">
        <v>3397</v>
      </c>
      <c r="E251" s="58">
        <v>799.7</v>
      </c>
      <c r="F251" s="6" t="s">
        <v>2650</v>
      </c>
      <c r="G251" s="48">
        <v>8252272.2400000002</v>
      </c>
      <c r="H251" s="11">
        <v>244157</v>
      </c>
      <c r="I251" s="11">
        <v>244157</v>
      </c>
      <c r="J251" s="11">
        <f t="shared" si="16"/>
        <v>0</v>
      </c>
      <c r="K251" s="27" t="s">
        <v>723</v>
      </c>
      <c r="L251" s="49">
        <v>41765</v>
      </c>
      <c r="M251" s="6" t="s">
        <v>3451</v>
      </c>
      <c r="N251" s="193"/>
      <c r="O251" s="6" t="s">
        <v>3925</v>
      </c>
      <c r="P251" s="2" t="s">
        <v>4787</v>
      </c>
    </row>
    <row r="252" spans="1:16" ht="39.6" x14ac:dyDescent="0.25">
      <c r="A252" s="325">
        <v>46</v>
      </c>
      <c r="B252" s="51" t="s">
        <v>3356</v>
      </c>
      <c r="C252" s="51" t="s">
        <v>3357</v>
      </c>
      <c r="D252" s="1" t="s">
        <v>3358</v>
      </c>
      <c r="E252" s="58">
        <v>154</v>
      </c>
      <c r="F252" s="35" t="s">
        <v>2634</v>
      </c>
      <c r="G252" s="48">
        <v>1861498.1</v>
      </c>
      <c r="H252" s="11">
        <v>91765</v>
      </c>
      <c r="I252" s="443">
        <v>63994.76</v>
      </c>
      <c r="J252" s="11">
        <f t="shared" si="16"/>
        <v>27770.239999999998</v>
      </c>
      <c r="K252" s="27" t="s">
        <v>723</v>
      </c>
      <c r="L252" s="49">
        <v>42265</v>
      </c>
      <c r="M252" s="6" t="s">
        <v>3452</v>
      </c>
      <c r="N252" s="193"/>
      <c r="O252" s="6" t="s">
        <v>3326</v>
      </c>
      <c r="P252" s="2" t="s">
        <v>4787</v>
      </c>
    </row>
    <row r="253" spans="1:16" ht="39.6" x14ac:dyDescent="0.25">
      <c r="A253" s="325">
        <v>47</v>
      </c>
      <c r="B253" s="6" t="s">
        <v>3356</v>
      </c>
      <c r="C253" s="6">
        <v>2</v>
      </c>
      <c r="D253" s="59" t="s">
        <v>4526</v>
      </c>
      <c r="E253" s="38">
        <v>696</v>
      </c>
      <c r="F253" s="30" t="s">
        <v>8513</v>
      </c>
      <c r="G253" s="26"/>
      <c r="H253" s="26">
        <v>390185</v>
      </c>
      <c r="I253" s="26">
        <v>55740.72</v>
      </c>
      <c r="J253" s="26">
        <f>H253-I253</f>
        <v>334444.28000000003</v>
      </c>
      <c r="K253" s="29"/>
      <c r="L253" s="31" t="s">
        <v>8532</v>
      </c>
      <c r="M253" s="5" t="s">
        <v>8531</v>
      </c>
      <c r="O253" s="203" t="s">
        <v>4525</v>
      </c>
      <c r="P253" s="55"/>
    </row>
    <row r="254" spans="1:16" ht="26.4" x14ac:dyDescent="0.25">
      <c r="A254" s="312">
        <v>48</v>
      </c>
      <c r="B254" s="51" t="s">
        <v>99</v>
      </c>
      <c r="C254" s="51" t="s">
        <v>100</v>
      </c>
      <c r="D254" s="1" t="s">
        <v>101</v>
      </c>
      <c r="E254" s="15">
        <v>49.7</v>
      </c>
      <c r="F254" s="36" t="s">
        <v>4118</v>
      </c>
      <c r="G254" s="11">
        <v>721745.89</v>
      </c>
      <c r="H254" s="11">
        <v>250000</v>
      </c>
      <c r="I254" s="11">
        <v>250000</v>
      </c>
      <c r="J254" s="11">
        <f t="shared" ref="J254:J268" si="17">H254-I254</f>
        <v>0</v>
      </c>
      <c r="K254" s="27" t="s">
        <v>10</v>
      </c>
      <c r="L254" s="49">
        <v>40206</v>
      </c>
      <c r="M254" s="6" t="s">
        <v>4119</v>
      </c>
      <c r="N254" s="1"/>
      <c r="O254" s="10" t="s">
        <v>147</v>
      </c>
      <c r="P254" s="2" t="s">
        <v>275</v>
      </c>
    </row>
    <row r="255" spans="1:16" ht="34.950000000000003" customHeight="1" x14ac:dyDescent="0.25">
      <c r="A255" s="8">
        <v>49</v>
      </c>
      <c r="B255" s="51" t="s">
        <v>158</v>
      </c>
      <c r="C255" s="51" t="s">
        <v>564</v>
      </c>
      <c r="D255" s="1" t="s">
        <v>159</v>
      </c>
      <c r="E255" s="15">
        <v>1027.5</v>
      </c>
      <c r="F255" s="36" t="s">
        <v>4097</v>
      </c>
      <c r="G255" s="11">
        <v>20007215.489999998</v>
      </c>
      <c r="H255" s="11">
        <v>60007.519999999997</v>
      </c>
      <c r="I255" s="11">
        <v>60007.519999999997</v>
      </c>
      <c r="J255" s="11">
        <f t="shared" si="17"/>
        <v>0</v>
      </c>
      <c r="K255" s="27" t="s">
        <v>723</v>
      </c>
      <c r="L255" s="37" t="s">
        <v>4043</v>
      </c>
      <c r="M255" s="31" t="s">
        <v>4098</v>
      </c>
      <c r="N255" s="1"/>
      <c r="O255" s="10" t="s">
        <v>137</v>
      </c>
      <c r="P255" s="2" t="s">
        <v>21</v>
      </c>
    </row>
    <row r="256" spans="1:16" ht="39.6" x14ac:dyDescent="0.25">
      <c r="A256" s="325">
        <v>50</v>
      </c>
      <c r="B256" s="51" t="s">
        <v>158</v>
      </c>
      <c r="C256" s="51">
        <v>36</v>
      </c>
      <c r="D256" s="1" t="s">
        <v>691</v>
      </c>
      <c r="E256" s="15">
        <v>26</v>
      </c>
      <c r="F256" s="36" t="s">
        <v>4062</v>
      </c>
      <c r="G256" s="11">
        <v>504959.29</v>
      </c>
      <c r="H256" s="11">
        <v>2895</v>
      </c>
      <c r="I256" s="11">
        <v>2895</v>
      </c>
      <c r="J256" s="11">
        <f t="shared" si="17"/>
        <v>0</v>
      </c>
      <c r="K256" s="27" t="s">
        <v>723</v>
      </c>
      <c r="L256" s="37" t="s">
        <v>4064</v>
      </c>
      <c r="M256" s="31" t="s">
        <v>4063</v>
      </c>
      <c r="N256" s="197" t="s">
        <v>4065</v>
      </c>
      <c r="O256" s="10" t="s">
        <v>217</v>
      </c>
      <c r="P256" s="2" t="s">
        <v>21</v>
      </c>
    </row>
    <row r="257" spans="1:19" ht="39.6" x14ac:dyDescent="0.25">
      <c r="A257" s="325">
        <v>51</v>
      </c>
      <c r="B257" s="51" t="s">
        <v>158</v>
      </c>
      <c r="C257" s="51">
        <v>38</v>
      </c>
      <c r="D257" s="1" t="s">
        <v>682</v>
      </c>
      <c r="E257" s="15">
        <v>23</v>
      </c>
      <c r="F257" s="36" t="s">
        <v>4066</v>
      </c>
      <c r="G257" s="11">
        <v>446694.76</v>
      </c>
      <c r="H257" s="11">
        <v>1190</v>
      </c>
      <c r="I257" s="11">
        <v>28.8</v>
      </c>
      <c r="J257" s="11">
        <f t="shared" si="17"/>
        <v>1161.2</v>
      </c>
      <c r="K257" s="27" t="s">
        <v>723</v>
      </c>
      <c r="L257" s="37" t="s">
        <v>4068</v>
      </c>
      <c r="M257" s="31" t="s">
        <v>4067</v>
      </c>
      <c r="N257" s="5" t="s">
        <v>4069</v>
      </c>
      <c r="O257" s="10" t="s">
        <v>217</v>
      </c>
      <c r="P257" s="2" t="s">
        <v>21</v>
      </c>
    </row>
    <row r="258" spans="1:19" ht="39.6" x14ac:dyDescent="0.25">
      <c r="A258" s="312">
        <v>52</v>
      </c>
      <c r="B258" s="51" t="s">
        <v>158</v>
      </c>
      <c r="C258" s="51">
        <v>40</v>
      </c>
      <c r="D258" s="1" t="s">
        <v>688</v>
      </c>
      <c r="E258" s="15">
        <v>10</v>
      </c>
      <c r="F258" s="36" t="s">
        <v>4070</v>
      </c>
      <c r="G258" s="11">
        <v>194156.88</v>
      </c>
      <c r="H258" s="11">
        <v>800</v>
      </c>
      <c r="I258" s="11">
        <v>19.350000000000001</v>
      </c>
      <c r="J258" s="11">
        <f t="shared" si="17"/>
        <v>780.65</v>
      </c>
      <c r="K258" s="27" t="s">
        <v>723</v>
      </c>
      <c r="L258" s="37" t="s">
        <v>4072</v>
      </c>
      <c r="M258" s="31" t="s">
        <v>4071</v>
      </c>
      <c r="N258" s="5" t="s">
        <v>4073</v>
      </c>
      <c r="O258" s="10" t="s">
        <v>217</v>
      </c>
      <c r="P258" s="2" t="s">
        <v>21</v>
      </c>
    </row>
    <row r="259" spans="1:19" ht="39.6" x14ac:dyDescent="0.25">
      <c r="A259" s="8">
        <v>53</v>
      </c>
      <c r="B259" s="51" t="s">
        <v>19</v>
      </c>
      <c r="C259" s="51" t="s">
        <v>92</v>
      </c>
      <c r="D259" s="1" t="s">
        <v>95</v>
      </c>
      <c r="E259" s="15">
        <v>2725</v>
      </c>
      <c r="F259" s="36" t="s">
        <v>4038</v>
      </c>
      <c r="G259" s="11">
        <v>53108739.5</v>
      </c>
      <c r="H259" s="11">
        <v>357387.69</v>
      </c>
      <c r="I259" s="11">
        <v>332189.89</v>
      </c>
      <c r="J259" s="11">
        <f t="shared" si="17"/>
        <v>25197.799999999988</v>
      </c>
      <c r="K259" s="27" t="s">
        <v>723</v>
      </c>
      <c r="L259" s="49">
        <v>40239</v>
      </c>
      <c r="M259" s="193" t="s">
        <v>4039</v>
      </c>
      <c r="N259" s="193" t="s">
        <v>4040</v>
      </c>
      <c r="O259" s="10" t="s">
        <v>135</v>
      </c>
      <c r="P259" s="2" t="s">
        <v>21</v>
      </c>
    </row>
    <row r="260" spans="1:19" ht="52.8" x14ac:dyDescent="0.25">
      <c r="A260" s="325">
        <v>54</v>
      </c>
      <c r="B260" s="40" t="s">
        <v>23</v>
      </c>
      <c r="C260" s="40" t="s">
        <v>92</v>
      </c>
      <c r="D260" s="9" t="s">
        <v>3781</v>
      </c>
      <c r="E260" s="15">
        <v>81</v>
      </c>
      <c r="F260" s="41" t="s">
        <v>3782</v>
      </c>
      <c r="G260" s="11" t="s">
        <v>3459</v>
      </c>
      <c r="H260" s="11">
        <v>36116</v>
      </c>
      <c r="I260" s="11">
        <v>0</v>
      </c>
      <c r="J260" s="11">
        <f t="shared" si="17"/>
        <v>36116</v>
      </c>
      <c r="K260" s="27" t="s">
        <v>723</v>
      </c>
      <c r="L260" s="37" t="s">
        <v>3783</v>
      </c>
      <c r="M260" s="42" t="s">
        <v>3782</v>
      </c>
      <c r="N260" s="9"/>
      <c r="O260" s="204" t="s">
        <v>3789</v>
      </c>
      <c r="P260" s="43" t="s">
        <v>4787</v>
      </c>
    </row>
    <row r="261" spans="1:19" ht="39.6" x14ac:dyDescent="0.25">
      <c r="A261" s="325">
        <v>55</v>
      </c>
      <c r="B261" s="51" t="s">
        <v>23</v>
      </c>
      <c r="C261" s="51" t="s">
        <v>3354</v>
      </c>
      <c r="D261" s="1" t="s">
        <v>3355</v>
      </c>
      <c r="E261" s="15">
        <v>113</v>
      </c>
      <c r="F261" s="51" t="s">
        <v>2633</v>
      </c>
      <c r="G261" s="48">
        <v>1896871.11</v>
      </c>
      <c r="H261" s="11">
        <v>71846</v>
      </c>
      <c r="I261" s="443">
        <v>43896.959999999999</v>
      </c>
      <c r="J261" s="11">
        <f t="shared" si="17"/>
        <v>27949.040000000001</v>
      </c>
      <c r="K261" s="27" t="s">
        <v>723</v>
      </c>
      <c r="L261" s="205">
        <v>42265</v>
      </c>
      <c r="M261" s="6" t="s">
        <v>3455</v>
      </c>
      <c r="N261" s="1"/>
      <c r="O261" s="2" t="s">
        <v>3326</v>
      </c>
      <c r="P261" s="2" t="s">
        <v>4787</v>
      </c>
    </row>
    <row r="262" spans="1:19" ht="26.4" x14ac:dyDescent="0.25">
      <c r="A262" s="312">
        <v>56</v>
      </c>
      <c r="B262" s="51" t="s">
        <v>23</v>
      </c>
      <c r="C262" s="51" t="s">
        <v>3350</v>
      </c>
      <c r="D262" s="1" t="s">
        <v>3351</v>
      </c>
      <c r="E262" s="15">
        <v>29.7</v>
      </c>
      <c r="F262" s="51" t="s">
        <v>2631</v>
      </c>
      <c r="G262" s="48">
        <v>114455.48</v>
      </c>
      <c r="H262" s="11">
        <v>7707</v>
      </c>
      <c r="I262" s="443">
        <v>4312.24</v>
      </c>
      <c r="J262" s="11">
        <f t="shared" si="17"/>
        <v>3394.76</v>
      </c>
      <c r="K262" s="27" t="s">
        <v>723</v>
      </c>
      <c r="L262" s="205">
        <v>41773</v>
      </c>
      <c r="M262" s="6" t="s">
        <v>3456</v>
      </c>
      <c r="N262" s="1"/>
      <c r="O262" s="2" t="s">
        <v>3326</v>
      </c>
      <c r="P262" s="2" t="s">
        <v>4787</v>
      </c>
    </row>
    <row r="263" spans="1:19" ht="49.2" customHeight="1" x14ac:dyDescent="0.25">
      <c r="A263" s="8">
        <v>57</v>
      </c>
      <c r="B263" s="51" t="s">
        <v>23</v>
      </c>
      <c r="C263" s="51" t="s">
        <v>545</v>
      </c>
      <c r="D263" s="1" t="s">
        <v>546</v>
      </c>
      <c r="E263" s="15">
        <v>53</v>
      </c>
      <c r="F263" s="36" t="s">
        <v>8518</v>
      </c>
      <c r="G263" s="11"/>
      <c r="H263" s="11">
        <v>14828</v>
      </c>
      <c r="I263" s="11">
        <v>0</v>
      </c>
      <c r="J263" s="11">
        <f t="shared" si="17"/>
        <v>14828</v>
      </c>
      <c r="K263" s="27"/>
      <c r="L263" s="37"/>
      <c r="M263" s="31" t="s">
        <v>8527</v>
      </c>
      <c r="N263" s="5" t="s">
        <v>8526</v>
      </c>
      <c r="O263" s="10" t="s">
        <v>547</v>
      </c>
      <c r="P263" s="2"/>
    </row>
    <row r="264" spans="1:19" ht="26.4" x14ac:dyDescent="0.25">
      <c r="A264" s="325">
        <v>58</v>
      </c>
      <c r="B264" s="51" t="s">
        <v>23</v>
      </c>
      <c r="C264" s="51">
        <v>104</v>
      </c>
      <c r="D264" s="1" t="s">
        <v>102</v>
      </c>
      <c r="E264" s="15">
        <v>237</v>
      </c>
      <c r="F264" s="36" t="s">
        <v>4049</v>
      </c>
      <c r="G264" s="11">
        <v>4606578.26</v>
      </c>
      <c r="H264" s="11">
        <v>114678.39999999999</v>
      </c>
      <c r="I264" s="11">
        <v>114678.39999999999</v>
      </c>
      <c r="J264" s="11">
        <f t="shared" si="17"/>
        <v>0</v>
      </c>
      <c r="K264" s="27" t="s">
        <v>723</v>
      </c>
      <c r="L264" s="37" t="s">
        <v>3783</v>
      </c>
      <c r="M264" s="31" t="s">
        <v>4050</v>
      </c>
      <c r="N264" s="1"/>
      <c r="O264" s="10" t="s">
        <v>136</v>
      </c>
      <c r="P264" s="2" t="s">
        <v>21</v>
      </c>
    </row>
    <row r="265" spans="1:19" ht="26.4" x14ac:dyDescent="0.25">
      <c r="A265" s="325">
        <v>59</v>
      </c>
      <c r="B265" s="51" t="s">
        <v>9</v>
      </c>
      <c r="C265" s="51" t="s">
        <v>565</v>
      </c>
      <c r="D265" s="1" t="s">
        <v>153</v>
      </c>
      <c r="E265" s="15">
        <v>75.5</v>
      </c>
      <c r="F265" s="36" t="s">
        <v>4111</v>
      </c>
      <c r="G265" s="11">
        <v>1398628.31</v>
      </c>
      <c r="H265" s="11">
        <v>13182</v>
      </c>
      <c r="I265" s="11">
        <v>13182</v>
      </c>
      <c r="J265" s="11">
        <f t="shared" si="17"/>
        <v>0</v>
      </c>
      <c r="K265" s="27" t="s">
        <v>723</v>
      </c>
      <c r="L265" s="37" t="s">
        <v>4043</v>
      </c>
      <c r="M265" s="31" t="s">
        <v>4112</v>
      </c>
      <c r="N265" s="1"/>
      <c r="O265" s="10" t="s">
        <v>137</v>
      </c>
      <c r="P265" s="2" t="s">
        <v>21</v>
      </c>
    </row>
    <row r="266" spans="1:19" ht="39.6" x14ac:dyDescent="0.25">
      <c r="A266" s="312">
        <v>60</v>
      </c>
      <c r="B266" s="51" t="s">
        <v>9</v>
      </c>
      <c r="C266" s="51">
        <v>102</v>
      </c>
      <c r="D266" s="1" t="s">
        <v>134</v>
      </c>
      <c r="E266" s="15">
        <v>341.3</v>
      </c>
      <c r="F266" s="36" t="s">
        <v>4035</v>
      </c>
      <c r="G266" s="201">
        <v>6630015.9500000002</v>
      </c>
      <c r="H266" s="11">
        <v>15408</v>
      </c>
      <c r="I266" s="11">
        <v>15408</v>
      </c>
      <c r="J266" s="11">
        <f t="shared" si="17"/>
        <v>0</v>
      </c>
      <c r="K266" s="27" t="s">
        <v>723</v>
      </c>
      <c r="L266" s="49">
        <v>40266</v>
      </c>
      <c r="M266" s="193" t="s">
        <v>4036</v>
      </c>
      <c r="N266" s="193" t="s">
        <v>4037</v>
      </c>
      <c r="O266" s="10" t="s">
        <v>137</v>
      </c>
      <c r="P266" s="2" t="s">
        <v>21</v>
      </c>
    </row>
    <row r="267" spans="1:19" ht="27.6" customHeight="1" x14ac:dyDescent="0.25">
      <c r="A267" s="8">
        <v>61</v>
      </c>
      <c r="B267" s="51" t="s">
        <v>9</v>
      </c>
      <c r="C267" s="51">
        <v>150</v>
      </c>
      <c r="D267" s="1" t="s">
        <v>144</v>
      </c>
      <c r="E267" s="15">
        <v>2052.3000000000002</v>
      </c>
      <c r="F267" s="36" t="s">
        <v>4051</v>
      </c>
      <c r="G267" s="11">
        <v>39972428.030000001</v>
      </c>
      <c r="H267" s="11">
        <v>361551</v>
      </c>
      <c r="I267" s="11">
        <v>360295.73</v>
      </c>
      <c r="J267" s="11">
        <f t="shared" si="17"/>
        <v>1255.2700000000186</v>
      </c>
      <c r="K267" s="27" t="s">
        <v>723</v>
      </c>
      <c r="L267" s="206">
        <v>40241</v>
      </c>
      <c r="M267" s="31" t="s">
        <v>4052</v>
      </c>
      <c r="N267" s="5" t="s">
        <v>4053</v>
      </c>
      <c r="O267" s="10" t="s">
        <v>137</v>
      </c>
      <c r="P267" s="2" t="s">
        <v>21</v>
      </c>
    </row>
    <row r="268" spans="1:19" x14ac:dyDescent="0.25">
      <c r="A268" s="325">
        <v>62</v>
      </c>
      <c r="B268" s="51" t="s">
        <v>23</v>
      </c>
      <c r="C268" s="51" t="s">
        <v>198</v>
      </c>
      <c r="D268" s="467" t="s">
        <v>264</v>
      </c>
      <c r="E268" s="15">
        <v>0</v>
      </c>
      <c r="F268" s="36"/>
      <c r="G268" s="11" t="s">
        <v>3459</v>
      </c>
      <c r="H268" s="11">
        <v>895053</v>
      </c>
      <c r="I268" s="11">
        <v>563751.02</v>
      </c>
      <c r="J268" s="11">
        <f t="shared" si="17"/>
        <v>331301.98</v>
      </c>
      <c r="K268" s="27" t="s">
        <v>723</v>
      </c>
      <c r="L268" s="37"/>
      <c r="M268" s="31"/>
      <c r="N268" s="1"/>
      <c r="O268" s="10" t="s">
        <v>204</v>
      </c>
      <c r="P268" s="2" t="s">
        <v>4787</v>
      </c>
    </row>
    <row r="269" spans="1:19" ht="26.4" customHeight="1" x14ac:dyDescent="0.25">
      <c r="A269" s="476" t="s">
        <v>3953</v>
      </c>
      <c r="B269" s="51" t="s">
        <v>23</v>
      </c>
      <c r="C269" s="51" t="s">
        <v>198</v>
      </c>
      <c r="D269" s="468"/>
      <c r="E269" s="15">
        <v>146.4</v>
      </c>
      <c r="F269" s="36" t="s">
        <v>3956</v>
      </c>
      <c r="G269" s="11" t="s">
        <v>3459</v>
      </c>
      <c r="H269" s="11">
        <v>0</v>
      </c>
      <c r="I269" s="11">
        <v>0</v>
      </c>
      <c r="J269" s="11">
        <v>0</v>
      </c>
      <c r="K269" s="27" t="s">
        <v>723</v>
      </c>
      <c r="L269" s="37" t="s">
        <v>3957</v>
      </c>
      <c r="M269" s="31" t="s">
        <v>3958</v>
      </c>
      <c r="N269" s="1"/>
      <c r="O269" s="10" t="s">
        <v>3955</v>
      </c>
      <c r="P269" s="2" t="s">
        <v>4787</v>
      </c>
    </row>
    <row r="270" spans="1:19" ht="26.4" x14ac:dyDescent="0.25">
      <c r="A270" s="477"/>
      <c r="B270" s="51" t="s">
        <v>23</v>
      </c>
      <c r="C270" s="51" t="s">
        <v>198</v>
      </c>
      <c r="D270" s="468"/>
      <c r="E270" s="15">
        <v>420.5</v>
      </c>
      <c r="F270" s="36" t="s">
        <v>3956</v>
      </c>
      <c r="G270" s="11" t="s">
        <v>3459</v>
      </c>
      <c r="H270" s="11">
        <v>0</v>
      </c>
      <c r="I270" s="11">
        <v>0</v>
      </c>
      <c r="J270" s="11">
        <v>0</v>
      </c>
      <c r="K270" s="27" t="s">
        <v>723</v>
      </c>
      <c r="L270" s="37" t="s">
        <v>3957</v>
      </c>
      <c r="M270" s="31" t="s">
        <v>3960</v>
      </c>
      <c r="N270" s="1"/>
      <c r="O270" s="10" t="s">
        <v>3961</v>
      </c>
      <c r="P270" s="2" t="s">
        <v>4787</v>
      </c>
    </row>
    <row r="271" spans="1:19" ht="26.4" x14ac:dyDescent="0.25">
      <c r="A271" s="477"/>
      <c r="B271" s="51" t="s">
        <v>23</v>
      </c>
      <c r="C271" s="51" t="s">
        <v>198</v>
      </c>
      <c r="D271" s="468"/>
      <c r="E271" s="15">
        <v>0</v>
      </c>
      <c r="F271" s="201" t="s">
        <v>3965</v>
      </c>
      <c r="G271" s="11" t="s">
        <v>3459</v>
      </c>
      <c r="H271" s="11">
        <v>0</v>
      </c>
      <c r="I271" s="11">
        <v>0</v>
      </c>
      <c r="J271" s="11">
        <v>0</v>
      </c>
      <c r="K271" s="27" t="s">
        <v>723</v>
      </c>
      <c r="L271" s="37" t="s">
        <v>3957</v>
      </c>
      <c r="M271" s="31" t="s">
        <v>3963</v>
      </c>
      <c r="N271" s="1"/>
      <c r="O271" s="10" t="s">
        <v>3964</v>
      </c>
      <c r="P271" s="2" t="s">
        <v>4787</v>
      </c>
      <c r="Q271" s="239"/>
      <c r="R271" s="239"/>
      <c r="S271" s="239"/>
    </row>
    <row r="272" spans="1:19" ht="26.4" customHeight="1" x14ac:dyDescent="0.25">
      <c r="A272" s="477"/>
      <c r="B272" s="51" t="s">
        <v>23</v>
      </c>
      <c r="C272" s="51" t="s">
        <v>198</v>
      </c>
      <c r="D272" s="468"/>
      <c r="E272" s="15">
        <v>70</v>
      </c>
      <c r="F272" s="36" t="s">
        <v>3967</v>
      </c>
      <c r="G272" s="11" t="s">
        <v>3459</v>
      </c>
      <c r="H272" s="11">
        <v>0</v>
      </c>
      <c r="I272" s="11">
        <v>0</v>
      </c>
      <c r="J272" s="11">
        <v>0</v>
      </c>
      <c r="K272" s="27" t="s">
        <v>723</v>
      </c>
      <c r="L272" s="37" t="s">
        <v>3957</v>
      </c>
      <c r="M272" s="31" t="s">
        <v>3962</v>
      </c>
      <c r="N272" s="1"/>
      <c r="O272" s="10" t="s">
        <v>3966</v>
      </c>
      <c r="P272" s="2" t="s">
        <v>4787</v>
      </c>
    </row>
    <row r="273" spans="1:16" ht="26.4" x14ac:dyDescent="0.25">
      <c r="A273" s="478"/>
      <c r="B273" s="51" t="s">
        <v>23</v>
      </c>
      <c r="C273" s="51" t="s">
        <v>198</v>
      </c>
      <c r="D273" s="469"/>
      <c r="E273" s="15">
        <v>35.5</v>
      </c>
      <c r="F273" s="36" t="s">
        <v>3954</v>
      </c>
      <c r="G273" s="11" t="s">
        <v>3459</v>
      </c>
      <c r="H273" s="11">
        <v>0</v>
      </c>
      <c r="I273" s="11">
        <v>0</v>
      </c>
      <c r="J273" s="11">
        <v>0</v>
      </c>
      <c r="K273" s="27" t="s">
        <v>723</v>
      </c>
      <c r="L273" s="37" t="s">
        <v>3957</v>
      </c>
      <c r="M273" s="31" t="s">
        <v>3959</v>
      </c>
      <c r="N273" s="1"/>
      <c r="O273" s="10" t="s">
        <v>2593</v>
      </c>
      <c r="P273" s="2" t="s">
        <v>4787</v>
      </c>
    </row>
    <row r="274" spans="1:16" ht="52.8" x14ac:dyDescent="0.25">
      <c r="A274" s="8">
        <v>63</v>
      </c>
      <c r="B274" s="51" t="s">
        <v>27</v>
      </c>
      <c r="C274" s="51">
        <v>8</v>
      </c>
      <c r="D274" s="1" t="s">
        <v>685</v>
      </c>
      <c r="E274" s="15">
        <v>60</v>
      </c>
      <c r="F274" s="36" t="s">
        <v>4022</v>
      </c>
      <c r="G274" s="11" t="s">
        <v>3459</v>
      </c>
      <c r="H274" s="11">
        <v>3049</v>
      </c>
      <c r="I274" s="11">
        <v>73.8</v>
      </c>
      <c r="J274" s="11">
        <f t="shared" ref="J274:J296" si="18">H274-I274</f>
        <v>2975.2</v>
      </c>
      <c r="K274" s="27" t="s">
        <v>723</v>
      </c>
      <c r="L274" s="49">
        <v>40752</v>
      </c>
      <c r="M274" s="193" t="s">
        <v>4023</v>
      </c>
      <c r="N274" s="193" t="s">
        <v>4024</v>
      </c>
      <c r="O274" s="10" t="s">
        <v>240</v>
      </c>
      <c r="P274" s="2" t="s">
        <v>21</v>
      </c>
    </row>
    <row r="275" spans="1:16" x14ac:dyDescent="0.25">
      <c r="A275" s="8">
        <v>64</v>
      </c>
      <c r="B275" s="51" t="s">
        <v>27</v>
      </c>
      <c r="C275" s="51" t="s">
        <v>38</v>
      </c>
      <c r="D275" s="1" t="s">
        <v>696</v>
      </c>
      <c r="E275" s="15">
        <v>45.5</v>
      </c>
      <c r="F275" s="36"/>
      <c r="G275" s="11"/>
      <c r="H275" s="11">
        <v>114955</v>
      </c>
      <c r="I275" s="11">
        <v>12978.69</v>
      </c>
      <c r="J275" s="11">
        <f t="shared" si="18"/>
        <v>101976.31</v>
      </c>
      <c r="K275" s="27" t="s">
        <v>723</v>
      </c>
      <c r="L275" s="37"/>
      <c r="M275" s="31"/>
      <c r="N275" s="1"/>
      <c r="O275" s="10" t="s">
        <v>240</v>
      </c>
      <c r="P275" s="2" t="s">
        <v>21</v>
      </c>
    </row>
    <row r="276" spans="1:16" ht="39.6" x14ac:dyDescent="0.25">
      <c r="A276" s="53">
        <v>65</v>
      </c>
      <c r="B276" s="51" t="s">
        <v>27</v>
      </c>
      <c r="C276" s="51" t="s">
        <v>38</v>
      </c>
      <c r="D276" s="1" t="s">
        <v>548</v>
      </c>
      <c r="E276" s="15">
        <v>0</v>
      </c>
      <c r="F276" s="36" t="s">
        <v>3909</v>
      </c>
      <c r="G276" s="11" t="s">
        <v>3459</v>
      </c>
      <c r="H276" s="11">
        <v>14437</v>
      </c>
      <c r="I276" s="11">
        <v>0</v>
      </c>
      <c r="J276" s="11">
        <f t="shared" si="18"/>
        <v>14437</v>
      </c>
      <c r="K276" s="27" t="s">
        <v>723</v>
      </c>
      <c r="L276" s="37" t="s">
        <v>3888</v>
      </c>
      <c r="M276" s="197" t="s">
        <v>3910</v>
      </c>
      <c r="N276" s="1"/>
      <c r="O276" s="10" t="s">
        <v>3908</v>
      </c>
      <c r="P276" s="2" t="s">
        <v>4787</v>
      </c>
    </row>
    <row r="277" spans="1:16" ht="26.4" customHeight="1" x14ac:dyDescent="0.25">
      <c r="A277" s="53">
        <v>66</v>
      </c>
      <c r="B277" s="51" t="s">
        <v>27</v>
      </c>
      <c r="C277" s="51" t="s">
        <v>38</v>
      </c>
      <c r="D277" s="1" t="s">
        <v>549</v>
      </c>
      <c r="E277" s="15">
        <v>116</v>
      </c>
      <c r="F277" s="36" t="s">
        <v>3906</v>
      </c>
      <c r="G277" s="11" t="s">
        <v>3459</v>
      </c>
      <c r="H277" s="11">
        <v>74533</v>
      </c>
      <c r="I277" s="11">
        <v>10973.12</v>
      </c>
      <c r="J277" s="11">
        <f t="shared" si="18"/>
        <v>63559.88</v>
      </c>
      <c r="K277" s="27" t="s">
        <v>723</v>
      </c>
      <c r="L277" s="37" t="s">
        <v>3888</v>
      </c>
      <c r="M277" s="31" t="s">
        <v>3907</v>
      </c>
      <c r="N277" s="1"/>
      <c r="O277" s="6" t="s">
        <v>3905</v>
      </c>
      <c r="P277" s="2" t="s">
        <v>4787</v>
      </c>
    </row>
    <row r="278" spans="1:16" ht="26.4" x14ac:dyDescent="0.25">
      <c r="A278" s="8">
        <v>67</v>
      </c>
      <c r="B278" s="51" t="s">
        <v>27</v>
      </c>
      <c r="C278" s="51">
        <v>16</v>
      </c>
      <c r="D278" s="1" t="s">
        <v>741</v>
      </c>
      <c r="E278" s="15">
        <v>22</v>
      </c>
      <c r="F278" s="36"/>
      <c r="G278" s="11"/>
      <c r="H278" s="11">
        <v>0</v>
      </c>
      <c r="I278" s="11">
        <v>0</v>
      </c>
      <c r="J278" s="11">
        <f t="shared" si="18"/>
        <v>0</v>
      </c>
      <c r="K278" s="27" t="s">
        <v>723</v>
      </c>
      <c r="L278" s="37"/>
      <c r="M278" s="31"/>
      <c r="N278" s="1"/>
      <c r="O278" s="6" t="s">
        <v>737</v>
      </c>
      <c r="P278" s="2" t="s">
        <v>21</v>
      </c>
    </row>
    <row r="279" spans="1:16" ht="38.4" customHeight="1" x14ac:dyDescent="0.25">
      <c r="A279" s="8">
        <v>68</v>
      </c>
      <c r="B279" s="51" t="s">
        <v>27</v>
      </c>
      <c r="C279" s="51">
        <v>18</v>
      </c>
      <c r="D279" s="1" t="s">
        <v>693</v>
      </c>
      <c r="E279" s="15">
        <v>64.400000000000006</v>
      </c>
      <c r="F279" s="36" t="s">
        <v>4006</v>
      </c>
      <c r="G279" s="11" t="s">
        <v>3459</v>
      </c>
      <c r="H279" s="11">
        <v>6640</v>
      </c>
      <c r="I279" s="11">
        <v>160.65</v>
      </c>
      <c r="J279" s="11">
        <f t="shared" si="18"/>
        <v>6479.35</v>
      </c>
      <c r="K279" s="27" t="s">
        <v>723</v>
      </c>
      <c r="L279" s="207">
        <v>40752</v>
      </c>
      <c r="M279" s="37" t="s">
        <v>4007</v>
      </c>
      <c r="N279" s="193" t="s">
        <v>4008</v>
      </c>
      <c r="O279" s="10" t="s">
        <v>240</v>
      </c>
      <c r="P279" s="2" t="s">
        <v>21</v>
      </c>
    </row>
    <row r="280" spans="1:16" ht="39.6" x14ac:dyDescent="0.25">
      <c r="A280" s="53">
        <v>69</v>
      </c>
      <c r="B280" s="51" t="s">
        <v>27</v>
      </c>
      <c r="C280" s="51">
        <v>30</v>
      </c>
      <c r="D280" s="1" t="s">
        <v>689</v>
      </c>
      <c r="E280" s="15">
        <v>40</v>
      </c>
      <c r="F280" s="8" t="s">
        <v>4019</v>
      </c>
      <c r="G280" s="199">
        <v>776860.45</v>
      </c>
      <c r="H280" s="11">
        <v>2895</v>
      </c>
      <c r="I280" s="11">
        <v>70.02</v>
      </c>
      <c r="J280" s="11">
        <f t="shared" si="18"/>
        <v>2824.98</v>
      </c>
      <c r="K280" s="27" t="s">
        <v>723</v>
      </c>
      <c r="L280" s="49">
        <v>40752</v>
      </c>
      <c r="M280" s="193" t="s">
        <v>4020</v>
      </c>
      <c r="N280" s="193" t="s">
        <v>4021</v>
      </c>
      <c r="O280" s="10" t="s">
        <v>217</v>
      </c>
      <c r="P280" s="2" t="s">
        <v>21</v>
      </c>
    </row>
    <row r="281" spans="1:16" ht="39.6" x14ac:dyDescent="0.25">
      <c r="A281" s="53">
        <v>70</v>
      </c>
      <c r="B281" s="51" t="s">
        <v>27</v>
      </c>
      <c r="C281" s="51">
        <v>63</v>
      </c>
      <c r="D281" s="1" t="s">
        <v>684</v>
      </c>
      <c r="E281" s="15">
        <v>40</v>
      </c>
      <c r="F281" s="36" t="s">
        <v>4025</v>
      </c>
      <c r="G281" s="11">
        <v>776860.45</v>
      </c>
      <c r="H281" s="11">
        <v>2088</v>
      </c>
      <c r="I281" s="11">
        <v>50.49</v>
      </c>
      <c r="J281" s="11">
        <f t="shared" si="18"/>
        <v>2037.51</v>
      </c>
      <c r="K281" s="27" t="s">
        <v>723</v>
      </c>
      <c r="L281" s="49">
        <v>40752</v>
      </c>
      <c r="M281" s="193" t="s">
        <v>4026</v>
      </c>
      <c r="N281" s="193" t="s">
        <v>4027</v>
      </c>
      <c r="O281" s="10" t="s">
        <v>217</v>
      </c>
      <c r="P281" s="2" t="s">
        <v>21</v>
      </c>
    </row>
    <row r="282" spans="1:16" x14ac:dyDescent="0.25">
      <c r="A282" s="8">
        <v>71</v>
      </c>
      <c r="B282" s="51" t="s">
        <v>27</v>
      </c>
      <c r="C282" s="51" t="s">
        <v>92</v>
      </c>
      <c r="D282" s="1" t="s">
        <v>6590</v>
      </c>
      <c r="E282" s="15"/>
      <c r="F282" s="36"/>
      <c r="G282" s="11"/>
      <c r="H282" s="11">
        <v>124371</v>
      </c>
      <c r="I282" s="444">
        <v>98056.62</v>
      </c>
      <c r="J282" s="11">
        <f t="shared" si="18"/>
        <v>26314.380000000005</v>
      </c>
      <c r="K282" s="27" t="s">
        <v>723</v>
      </c>
      <c r="L282" s="37"/>
      <c r="M282" s="31"/>
      <c r="N282" s="1"/>
      <c r="O282" s="10" t="s">
        <v>315</v>
      </c>
      <c r="P282" s="2" t="s">
        <v>21</v>
      </c>
    </row>
    <row r="283" spans="1:16" ht="39.6" x14ac:dyDescent="0.25">
      <c r="A283" s="8">
        <v>72</v>
      </c>
      <c r="B283" s="51" t="s">
        <v>29</v>
      </c>
      <c r="C283" s="51" t="s">
        <v>3352</v>
      </c>
      <c r="D283" s="1" t="s">
        <v>3353</v>
      </c>
      <c r="E283" s="15">
        <v>55</v>
      </c>
      <c r="F283" s="51" t="s">
        <v>2632</v>
      </c>
      <c r="G283" s="48">
        <v>449078.85</v>
      </c>
      <c r="H283" s="11">
        <v>194179</v>
      </c>
      <c r="I283" s="11">
        <v>160444.47</v>
      </c>
      <c r="J283" s="11">
        <f t="shared" si="18"/>
        <v>33734.53</v>
      </c>
      <c r="K283" s="27" t="s">
        <v>723</v>
      </c>
      <c r="L283" s="49">
        <v>42265</v>
      </c>
      <c r="M283" s="6" t="s">
        <v>3457</v>
      </c>
      <c r="N283" s="1"/>
      <c r="O283" s="10" t="s">
        <v>3326</v>
      </c>
      <c r="P283" s="2" t="s">
        <v>4787</v>
      </c>
    </row>
    <row r="284" spans="1:16" ht="15.75" customHeight="1" x14ac:dyDescent="0.25">
      <c r="A284" s="53">
        <v>73</v>
      </c>
      <c r="B284" s="51" t="s">
        <v>29</v>
      </c>
      <c r="C284" s="4" t="s">
        <v>92</v>
      </c>
      <c r="D284" s="1" t="s">
        <v>104</v>
      </c>
      <c r="E284" s="15">
        <v>1628</v>
      </c>
      <c r="F284" s="36" t="s">
        <v>4155</v>
      </c>
      <c r="G284" s="11" t="s">
        <v>3459</v>
      </c>
      <c r="H284" s="11">
        <v>584110.96</v>
      </c>
      <c r="I284" s="11">
        <v>362708.69</v>
      </c>
      <c r="J284" s="11">
        <f t="shared" si="18"/>
        <v>221402.26999999996</v>
      </c>
      <c r="K284" s="27" t="s">
        <v>10</v>
      </c>
      <c r="L284" s="37" t="s">
        <v>4136</v>
      </c>
      <c r="M284" s="31" t="s">
        <v>4156</v>
      </c>
      <c r="N284" s="1"/>
      <c r="O284" s="10" t="s">
        <v>126</v>
      </c>
      <c r="P284" s="2" t="s">
        <v>275</v>
      </c>
    </row>
    <row r="285" spans="1:16" ht="26.4" x14ac:dyDescent="0.25">
      <c r="A285" s="53">
        <v>74</v>
      </c>
      <c r="B285" s="51" t="s">
        <v>9</v>
      </c>
      <c r="C285" s="4"/>
      <c r="D285" s="1" t="s">
        <v>105</v>
      </c>
      <c r="E285" s="15">
        <v>5191</v>
      </c>
      <c r="F285" s="36" t="s">
        <v>4157</v>
      </c>
      <c r="G285" s="11">
        <v>101280544.84</v>
      </c>
      <c r="H285" s="11">
        <v>727794.91</v>
      </c>
      <c r="I285" s="11">
        <v>609378.11</v>
      </c>
      <c r="J285" s="11">
        <f t="shared" si="18"/>
        <v>118416.80000000005</v>
      </c>
      <c r="K285" s="27" t="s">
        <v>10</v>
      </c>
      <c r="L285" s="37" t="s">
        <v>4159</v>
      </c>
      <c r="M285" s="31" t="s">
        <v>4158</v>
      </c>
      <c r="N285" s="1"/>
      <c r="O285" s="10" t="s">
        <v>126</v>
      </c>
      <c r="P285" s="2" t="s">
        <v>275</v>
      </c>
    </row>
    <row r="286" spans="1:16" ht="26.4" x14ac:dyDescent="0.25">
      <c r="A286" s="8">
        <v>75</v>
      </c>
      <c r="B286" s="51" t="s">
        <v>9</v>
      </c>
      <c r="C286" s="4"/>
      <c r="D286" s="1" t="s">
        <v>106</v>
      </c>
      <c r="E286" s="15">
        <v>228</v>
      </c>
      <c r="F286" s="36" t="s">
        <v>4134</v>
      </c>
      <c r="G286" s="11" t="s">
        <v>3459</v>
      </c>
      <c r="H286" s="11">
        <v>58119.29</v>
      </c>
      <c r="I286" s="11">
        <v>45028.75</v>
      </c>
      <c r="J286" s="11">
        <f t="shared" si="18"/>
        <v>13090.54</v>
      </c>
      <c r="K286" s="27" t="s">
        <v>10</v>
      </c>
      <c r="L286" s="37" t="s">
        <v>4136</v>
      </c>
      <c r="M286" s="31" t="s">
        <v>4135</v>
      </c>
      <c r="N286" s="1"/>
      <c r="O286" s="10" t="s">
        <v>126</v>
      </c>
      <c r="P286" s="2" t="s">
        <v>275</v>
      </c>
    </row>
    <row r="287" spans="1:16" ht="39.6" x14ac:dyDescent="0.25">
      <c r="A287" s="8">
        <v>76</v>
      </c>
      <c r="B287" s="51" t="s">
        <v>29</v>
      </c>
      <c r="C287" s="4" t="s">
        <v>52</v>
      </c>
      <c r="D287" s="1" t="s">
        <v>690</v>
      </c>
      <c r="E287" s="15">
        <v>18</v>
      </c>
      <c r="F287" s="36" t="s">
        <v>4014</v>
      </c>
      <c r="G287" s="11">
        <v>349587.20000000001</v>
      </c>
      <c r="H287" s="11">
        <v>1019</v>
      </c>
      <c r="I287" s="11">
        <v>24.66</v>
      </c>
      <c r="J287" s="11">
        <f t="shared" si="18"/>
        <v>994.34</v>
      </c>
      <c r="K287" s="27" t="s">
        <v>726</v>
      </c>
      <c r="L287" s="208">
        <v>40752</v>
      </c>
      <c r="M287" s="31" t="s">
        <v>4015</v>
      </c>
      <c r="N287" s="197" t="s">
        <v>4016</v>
      </c>
      <c r="O287" s="10" t="s">
        <v>240</v>
      </c>
      <c r="P287" s="2" t="s">
        <v>21</v>
      </c>
    </row>
    <row r="288" spans="1:16" ht="39.6" x14ac:dyDescent="0.25">
      <c r="A288" s="53">
        <v>77</v>
      </c>
      <c r="B288" s="51" t="s">
        <v>29</v>
      </c>
      <c r="C288" s="4" t="s">
        <v>117</v>
      </c>
      <c r="D288" s="1" t="s">
        <v>686</v>
      </c>
      <c r="E288" s="15">
        <v>60</v>
      </c>
      <c r="F288" s="38" t="s">
        <v>4009</v>
      </c>
      <c r="G288" s="193">
        <v>2331745.9300000002</v>
      </c>
      <c r="H288" s="26">
        <v>12000</v>
      </c>
      <c r="I288" s="26">
        <v>290.33999999999997</v>
      </c>
      <c r="J288" s="26">
        <f t="shared" si="18"/>
        <v>11709.66</v>
      </c>
      <c r="K288" s="37" t="s">
        <v>726</v>
      </c>
      <c r="L288" s="49">
        <v>40752</v>
      </c>
      <c r="M288" s="193" t="s">
        <v>4010</v>
      </c>
      <c r="N288" s="193" t="s">
        <v>4011</v>
      </c>
      <c r="O288" s="10" t="s">
        <v>217</v>
      </c>
      <c r="P288" s="2" t="s">
        <v>21</v>
      </c>
    </row>
    <row r="289" spans="1:16" ht="39.6" x14ac:dyDescent="0.25">
      <c r="A289" s="53">
        <v>78</v>
      </c>
      <c r="B289" s="51" t="s">
        <v>29</v>
      </c>
      <c r="C289" s="4" t="s">
        <v>241</v>
      </c>
      <c r="D289" s="1" t="s">
        <v>683</v>
      </c>
      <c r="E289" s="15">
        <v>80</v>
      </c>
      <c r="F289" s="7" t="s">
        <v>4017</v>
      </c>
      <c r="G289" s="7">
        <v>1554031.45</v>
      </c>
      <c r="H289" s="11">
        <v>5800</v>
      </c>
      <c r="I289" s="11">
        <v>140.31</v>
      </c>
      <c r="J289" s="11">
        <f t="shared" si="18"/>
        <v>5659.69</v>
      </c>
      <c r="K289" s="27" t="s">
        <v>726</v>
      </c>
      <c r="L289" s="37" t="s">
        <v>4013</v>
      </c>
      <c r="M289" s="193" t="s">
        <v>4012</v>
      </c>
      <c r="N289" s="209" t="s">
        <v>4018</v>
      </c>
      <c r="O289" s="10" t="s">
        <v>217</v>
      </c>
      <c r="P289" s="2" t="s">
        <v>21</v>
      </c>
    </row>
    <row r="290" spans="1:16" ht="26.4" x14ac:dyDescent="0.25">
      <c r="A290" s="8">
        <v>79</v>
      </c>
      <c r="B290" s="51" t="s">
        <v>29</v>
      </c>
      <c r="C290" s="4" t="s">
        <v>3302</v>
      </c>
      <c r="D290" s="1" t="s">
        <v>4750</v>
      </c>
      <c r="E290" s="15">
        <v>172</v>
      </c>
      <c r="F290" s="7"/>
      <c r="G290" s="7"/>
      <c r="H290" s="11">
        <v>394347</v>
      </c>
      <c r="I290" s="11">
        <v>2760.45</v>
      </c>
      <c r="J290" s="11">
        <f t="shared" si="18"/>
        <v>391586.55</v>
      </c>
      <c r="K290" s="27"/>
      <c r="L290" s="37"/>
      <c r="M290" s="193"/>
      <c r="N290" s="193"/>
      <c r="O290" s="10" t="s">
        <v>4752</v>
      </c>
      <c r="P290" s="2"/>
    </row>
    <row r="291" spans="1:16" ht="26.4" x14ac:dyDescent="0.25">
      <c r="A291" s="8">
        <v>80</v>
      </c>
      <c r="B291" s="51" t="s">
        <v>29</v>
      </c>
      <c r="C291" s="4" t="s">
        <v>3302</v>
      </c>
      <c r="D291" s="1" t="s">
        <v>4749</v>
      </c>
      <c r="E291" s="15">
        <v>225</v>
      </c>
      <c r="F291" s="7"/>
      <c r="G291" s="7"/>
      <c r="H291" s="11">
        <v>1088297</v>
      </c>
      <c r="I291" s="11">
        <v>7618.1</v>
      </c>
      <c r="J291" s="11">
        <f t="shared" si="18"/>
        <v>1080678.8999999999</v>
      </c>
      <c r="K291" s="27"/>
      <c r="L291" s="37"/>
      <c r="M291" s="193"/>
      <c r="N291" s="193"/>
      <c r="O291" s="10" t="s">
        <v>4753</v>
      </c>
      <c r="P291" s="2"/>
    </row>
    <row r="292" spans="1:16" ht="26.4" x14ac:dyDescent="0.25">
      <c r="A292" s="53">
        <v>81</v>
      </c>
      <c r="B292" s="51" t="s">
        <v>29</v>
      </c>
      <c r="C292" s="4" t="s">
        <v>3302</v>
      </c>
      <c r="D292" s="1" t="s">
        <v>4751</v>
      </c>
      <c r="E292" s="15">
        <v>38.1</v>
      </c>
      <c r="F292" s="7"/>
      <c r="G292" s="7"/>
      <c r="H292" s="11">
        <v>2802471</v>
      </c>
      <c r="I292" s="11">
        <v>19617.29</v>
      </c>
      <c r="J292" s="11">
        <f t="shared" si="18"/>
        <v>2782853.71</v>
      </c>
      <c r="K292" s="27"/>
      <c r="L292" s="37"/>
      <c r="M292" s="193"/>
      <c r="N292" s="193"/>
      <c r="O292" s="10" t="s">
        <v>4754</v>
      </c>
      <c r="P292" s="2"/>
    </row>
    <row r="293" spans="1:16" ht="26.4" x14ac:dyDescent="0.25">
      <c r="A293" s="53">
        <v>82</v>
      </c>
      <c r="B293" s="51" t="s">
        <v>29</v>
      </c>
      <c r="C293" s="4" t="s">
        <v>3302</v>
      </c>
      <c r="D293" s="1" t="s">
        <v>4765</v>
      </c>
      <c r="E293" s="15">
        <v>64.599999999999994</v>
      </c>
      <c r="F293" s="7"/>
      <c r="G293" s="7"/>
      <c r="H293" s="11">
        <v>7051099</v>
      </c>
      <c r="I293" s="11">
        <v>49357.7</v>
      </c>
      <c r="J293" s="11">
        <f t="shared" si="18"/>
        <v>7001741.2999999998</v>
      </c>
      <c r="K293" s="27"/>
      <c r="L293" s="37"/>
      <c r="M293" s="193"/>
      <c r="N293" s="193"/>
      <c r="O293" s="10" t="s">
        <v>4766</v>
      </c>
      <c r="P293" s="2"/>
    </row>
    <row r="294" spans="1:16" ht="26.4" x14ac:dyDescent="0.25">
      <c r="A294" s="8">
        <v>83</v>
      </c>
      <c r="B294" s="51" t="s">
        <v>29</v>
      </c>
      <c r="C294" s="4" t="s">
        <v>107</v>
      </c>
      <c r="D294" s="1" t="s">
        <v>108</v>
      </c>
      <c r="E294" s="15">
        <v>275.7</v>
      </c>
      <c r="F294" s="36" t="s">
        <v>4145</v>
      </c>
      <c r="G294" s="11">
        <v>2569093.91</v>
      </c>
      <c r="H294" s="11">
        <v>753556.84</v>
      </c>
      <c r="I294" s="11">
        <v>524022.68</v>
      </c>
      <c r="J294" s="11">
        <f t="shared" si="18"/>
        <v>229534.15999999997</v>
      </c>
      <c r="K294" s="27" t="s">
        <v>10</v>
      </c>
      <c r="L294" s="37" t="s">
        <v>4125</v>
      </c>
      <c r="M294" s="31" t="s">
        <v>4146</v>
      </c>
      <c r="N294" s="1"/>
      <c r="O294" s="10" t="s">
        <v>148</v>
      </c>
      <c r="P294" s="2" t="s">
        <v>275</v>
      </c>
    </row>
    <row r="295" spans="1:16" ht="26.4" x14ac:dyDescent="0.25">
      <c r="A295" s="8">
        <v>84</v>
      </c>
      <c r="B295" s="51" t="s">
        <v>29</v>
      </c>
      <c r="C295" s="4" t="s">
        <v>109</v>
      </c>
      <c r="D295" s="1" t="s">
        <v>110</v>
      </c>
      <c r="E295" s="15">
        <v>54.2</v>
      </c>
      <c r="F295" s="36" t="s">
        <v>4141</v>
      </c>
      <c r="G295" s="11">
        <v>862382.7</v>
      </c>
      <c r="H295" s="11">
        <v>486794</v>
      </c>
      <c r="I295" s="11">
        <v>486794</v>
      </c>
      <c r="J295" s="11">
        <f t="shared" si="18"/>
        <v>0</v>
      </c>
      <c r="K295" s="27" t="s">
        <v>10</v>
      </c>
      <c r="L295" s="37" t="s">
        <v>4125</v>
      </c>
      <c r="M295" s="31" t="s">
        <v>4142</v>
      </c>
      <c r="N295" s="1"/>
      <c r="O295" s="10" t="s">
        <v>149</v>
      </c>
      <c r="P295" s="2" t="s">
        <v>275</v>
      </c>
    </row>
    <row r="296" spans="1:16" x14ac:dyDescent="0.25">
      <c r="A296" s="53">
        <v>85</v>
      </c>
      <c r="B296" s="51" t="s">
        <v>33</v>
      </c>
      <c r="C296" s="4" t="s">
        <v>727</v>
      </c>
      <c r="D296" s="1" t="s">
        <v>728</v>
      </c>
      <c r="E296" s="15">
        <v>10</v>
      </c>
      <c r="F296" s="36"/>
      <c r="G296" s="11"/>
      <c r="H296" s="11">
        <v>0</v>
      </c>
      <c r="I296" s="11">
        <v>0</v>
      </c>
      <c r="J296" s="11">
        <f t="shared" si="18"/>
        <v>0</v>
      </c>
      <c r="K296" s="27" t="s">
        <v>723</v>
      </c>
      <c r="L296" s="37"/>
      <c r="M296" s="31"/>
      <c r="N296" s="1"/>
      <c r="O296" s="10" t="s">
        <v>729</v>
      </c>
      <c r="P296" s="2" t="s">
        <v>21</v>
      </c>
    </row>
    <row r="297" spans="1:16" ht="26.4" x14ac:dyDescent="0.25">
      <c r="A297" s="53">
        <v>86</v>
      </c>
      <c r="B297" s="51" t="s">
        <v>33</v>
      </c>
      <c r="C297" s="4" t="s">
        <v>727</v>
      </c>
      <c r="D297" s="1" t="s">
        <v>8552</v>
      </c>
      <c r="E297" s="15">
        <v>15</v>
      </c>
      <c r="F297" s="36" t="s">
        <v>8553</v>
      </c>
      <c r="G297" s="11" t="s">
        <v>3459</v>
      </c>
      <c r="H297" s="11">
        <v>0</v>
      </c>
      <c r="I297" s="11">
        <v>0</v>
      </c>
      <c r="J297" s="11">
        <f t="shared" ref="J297" si="19">H297-I297</f>
        <v>0</v>
      </c>
      <c r="K297" s="27"/>
      <c r="L297" s="37" t="s">
        <v>8555</v>
      </c>
      <c r="M297" s="258" t="s">
        <v>8556</v>
      </c>
      <c r="N297" s="1"/>
      <c r="O297" s="256" t="s">
        <v>8554</v>
      </c>
      <c r="P297" s="2"/>
    </row>
    <row r="298" spans="1:16" ht="39.6" x14ac:dyDescent="0.25">
      <c r="A298" s="8">
        <v>87</v>
      </c>
      <c r="B298" s="51" t="s">
        <v>36</v>
      </c>
      <c r="C298" s="4" t="s">
        <v>243</v>
      </c>
      <c r="D298" s="1" t="s">
        <v>687</v>
      </c>
      <c r="E298" s="15">
        <v>188</v>
      </c>
      <c r="F298" s="36" t="s">
        <v>4028</v>
      </c>
      <c r="G298" s="11" t="s">
        <v>3459</v>
      </c>
      <c r="H298" s="11">
        <v>54695</v>
      </c>
      <c r="I298" s="11">
        <v>6023.49</v>
      </c>
      <c r="J298" s="11">
        <f t="shared" ref="J298:J300" si="20">H298-I298</f>
        <v>48671.51</v>
      </c>
      <c r="K298" s="27" t="s">
        <v>723</v>
      </c>
      <c r="L298" s="193" t="s">
        <v>4030</v>
      </c>
      <c r="M298" s="193" t="s">
        <v>4029</v>
      </c>
      <c r="N298" s="193" t="s">
        <v>4031</v>
      </c>
      <c r="O298" s="10" t="s">
        <v>240</v>
      </c>
      <c r="P298" s="2" t="s">
        <v>21</v>
      </c>
    </row>
    <row r="299" spans="1:16" ht="26.4" x14ac:dyDescent="0.25">
      <c r="A299" s="8">
        <v>88</v>
      </c>
      <c r="B299" s="51" t="s">
        <v>36</v>
      </c>
      <c r="C299" s="4" t="s">
        <v>117</v>
      </c>
      <c r="D299" s="1" t="s">
        <v>739</v>
      </c>
      <c r="E299" s="15">
        <v>2</v>
      </c>
      <c r="F299" s="36"/>
      <c r="G299" s="11"/>
      <c r="H299" s="11">
        <v>0</v>
      </c>
      <c r="I299" s="11">
        <v>0</v>
      </c>
      <c r="J299" s="11">
        <f t="shared" si="20"/>
        <v>0</v>
      </c>
      <c r="K299" s="27" t="s">
        <v>723</v>
      </c>
      <c r="L299" s="37"/>
      <c r="M299" s="31"/>
      <c r="N299" s="1"/>
      <c r="O299" s="10" t="s">
        <v>737</v>
      </c>
      <c r="P299" s="2" t="s">
        <v>21</v>
      </c>
    </row>
    <row r="300" spans="1:16" ht="39.6" x14ac:dyDescent="0.25">
      <c r="A300" s="53">
        <v>89</v>
      </c>
      <c r="B300" s="51" t="s">
        <v>36</v>
      </c>
      <c r="C300" s="4" t="s">
        <v>552</v>
      </c>
      <c r="D300" s="1" t="s">
        <v>553</v>
      </c>
      <c r="E300" s="15">
        <v>13</v>
      </c>
      <c r="F300" s="36" t="s">
        <v>3941</v>
      </c>
      <c r="G300" s="11" t="s">
        <v>3459</v>
      </c>
      <c r="H300" s="11">
        <v>8613</v>
      </c>
      <c r="I300" s="11">
        <v>8613</v>
      </c>
      <c r="J300" s="11">
        <f t="shared" si="20"/>
        <v>0</v>
      </c>
      <c r="K300" s="27" t="s">
        <v>723</v>
      </c>
      <c r="L300" s="37" t="s">
        <v>3943</v>
      </c>
      <c r="M300" s="31" t="s">
        <v>3942</v>
      </c>
      <c r="N300" s="1"/>
      <c r="O300" s="6" t="s">
        <v>3944</v>
      </c>
      <c r="P300" s="2" t="s">
        <v>4787</v>
      </c>
    </row>
    <row r="301" spans="1:16" ht="39.6" x14ac:dyDescent="0.25">
      <c r="A301" s="53">
        <v>90</v>
      </c>
      <c r="B301" s="51" t="s">
        <v>36</v>
      </c>
      <c r="C301" s="4" t="s">
        <v>423</v>
      </c>
      <c r="D301" s="1" t="s">
        <v>440</v>
      </c>
      <c r="E301" s="15">
        <v>352</v>
      </c>
      <c r="F301" s="36" t="s">
        <v>3893</v>
      </c>
      <c r="G301" s="11" t="s">
        <v>3459</v>
      </c>
      <c r="H301" s="11">
        <v>245473</v>
      </c>
      <c r="I301" s="11">
        <v>40230.33</v>
      </c>
      <c r="J301" s="11">
        <f t="shared" ref="J301:J324" si="21">H301-I301</f>
        <v>205242.66999999998</v>
      </c>
      <c r="K301" s="27" t="s">
        <v>723</v>
      </c>
      <c r="L301" s="37" t="s">
        <v>3895</v>
      </c>
      <c r="M301" s="31" t="s">
        <v>3894</v>
      </c>
      <c r="N301" s="1"/>
      <c r="O301" s="6" t="s">
        <v>3896</v>
      </c>
      <c r="P301" s="2" t="s">
        <v>4787</v>
      </c>
    </row>
    <row r="302" spans="1:16" ht="39.6" x14ac:dyDescent="0.25">
      <c r="A302" s="8">
        <v>91</v>
      </c>
      <c r="B302" s="51" t="s">
        <v>36</v>
      </c>
      <c r="C302" s="4" t="s">
        <v>423</v>
      </c>
      <c r="D302" s="1" t="s">
        <v>424</v>
      </c>
      <c r="E302" s="15">
        <v>0</v>
      </c>
      <c r="F302" s="36" t="s">
        <v>3889</v>
      </c>
      <c r="G302" s="11" t="s">
        <v>3459</v>
      </c>
      <c r="H302" s="11">
        <v>3328</v>
      </c>
      <c r="I302" s="11">
        <v>0</v>
      </c>
      <c r="J302" s="11">
        <f t="shared" si="21"/>
        <v>3328</v>
      </c>
      <c r="K302" s="27" t="s">
        <v>723</v>
      </c>
      <c r="L302" s="37" t="s">
        <v>3891</v>
      </c>
      <c r="M302" s="31" t="s">
        <v>3890</v>
      </c>
      <c r="N302" s="1"/>
      <c r="O302" s="10" t="s">
        <v>3892</v>
      </c>
      <c r="P302" s="2" t="s">
        <v>4787</v>
      </c>
    </row>
    <row r="303" spans="1:16" ht="26.4" x14ac:dyDescent="0.25">
      <c r="A303" s="8">
        <v>92</v>
      </c>
      <c r="B303" s="51" t="s">
        <v>697</v>
      </c>
      <c r="C303" s="4" t="s">
        <v>285</v>
      </c>
      <c r="D303" s="62" t="s">
        <v>482</v>
      </c>
      <c r="E303" s="15">
        <v>3</v>
      </c>
      <c r="F303" s="36" t="s">
        <v>3934</v>
      </c>
      <c r="G303" s="11">
        <v>12352.11</v>
      </c>
      <c r="H303" s="11">
        <v>549225.56999999995</v>
      </c>
      <c r="I303" s="11">
        <v>120190.6</v>
      </c>
      <c r="J303" s="11">
        <f t="shared" si="21"/>
        <v>429034.97</v>
      </c>
      <c r="K303" s="27" t="s">
        <v>723</v>
      </c>
      <c r="L303" s="37" t="s">
        <v>3936</v>
      </c>
      <c r="M303" s="31" t="s">
        <v>3935</v>
      </c>
      <c r="N303" s="1"/>
      <c r="O303" s="64" t="s">
        <v>286</v>
      </c>
      <c r="P303" s="2" t="s">
        <v>4787</v>
      </c>
    </row>
    <row r="304" spans="1:16" ht="26.4" x14ac:dyDescent="0.25">
      <c r="A304" s="53">
        <v>93</v>
      </c>
      <c r="B304" s="51" t="s">
        <v>697</v>
      </c>
      <c r="C304" s="4" t="s">
        <v>92</v>
      </c>
      <c r="D304" s="1" t="s">
        <v>488</v>
      </c>
      <c r="E304" s="15">
        <v>228</v>
      </c>
      <c r="F304" s="36" t="s">
        <v>3937</v>
      </c>
      <c r="G304" s="11"/>
      <c r="H304" s="11">
        <v>1266618.1299999999</v>
      </c>
      <c r="I304" s="11">
        <v>277182.56</v>
      </c>
      <c r="J304" s="11">
        <f t="shared" si="21"/>
        <v>989435.56999999983</v>
      </c>
      <c r="K304" s="27" t="s">
        <v>723</v>
      </c>
      <c r="L304" s="37" t="s">
        <v>3939</v>
      </c>
      <c r="M304" s="31" t="s">
        <v>3938</v>
      </c>
      <c r="N304" s="1"/>
      <c r="O304" s="10" t="s">
        <v>3940</v>
      </c>
      <c r="P304" s="2" t="s">
        <v>4787</v>
      </c>
    </row>
    <row r="305" spans="1:16" ht="39.6" x14ac:dyDescent="0.25">
      <c r="A305" s="53">
        <v>94</v>
      </c>
      <c r="B305" s="6" t="s">
        <v>3417</v>
      </c>
      <c r="C305" s="4" t="s">
        <v>92</v>
      </c>
      <c r="D305" s="1" t="s">
        <v>3418</v>
      </c>
      <c r="E305" s="15">
        <v>0</v>
      </c>
      <c r="F305" s="51" t="s">
        <v>2662</v>
      </c>
      <c r="G305" s="11" t="s">
        <v>3459</v>
      </c>
      <c r="H305" s="11">
        <v>58571.03</v>
      </c>
      <c r="I305" s="11">
        <v>58571</v>
      </c>
      <c r="J305" s="11">
        <f t="shared" si="21"/>
        <v>2.9999999998835847E-2</v>
      </c>
      <c r="K305" s="27" t="s">
        <v>723</v>
      </c>
      <c r="L305" s="49">
        <v>42138</v>
      </c>
      <c r="M305" s="6" t="s">
        <v>3458</v>
      </c>
      <c r="N305" s="1"/>
      <c r="O305" s="55" t="s">
        <v>3419</v>
      </c>
      <c r="P305" s="2" t="s">
        <v>4787</v>
      </c>
    </row>
    <row r="306" spans="1:16" ht="39.6" x14ac:dyDescent="0.25">
      <c r="A306" s="8">
        <v>95</v>
      </c>
      <c r="B306" s="51" t="s">
        <v>39</v>
      </c>
      <c r="C306" s="4" t="s">
        <v>3394</v>
      </c>
      <c r="D306" s="1" t="s">
        <v>3365</v>
      </c>
      <c r="E306" s="15">
        <v>19.100000000000001</v>
      </c>
      <c r="F306" s="51" t="s">
        <v>3395</v>
      </c>
      <c r="G306" s="48">
        <v>13852.47</v>
      </c>
      <c r="H306" s="11">
        <v>35053.43</v>
      </c>
      <c r="I306" s="11">
        <v>13562.9</v>
      </c>
      <c r="J306" s="11">
        <f t="shared" si="21"/>
        <v>21490.53</v>
      </c>
      <c r="K306" s="27" t="s">
        <v>723</v>
      </c>
      <c r="L306" s="49">
        <v>42354</v>
      </c>
      <c r="M306" s="6" t="s">
        <v>3460</v>
      </c>
      <c r="N306" s="1" t="s">
        <v>2595</v>
      </c>
      <c r="O306" s="55" t="s">
        <v>3396</v>
      </c>
      <c r="P306" s="2" t="s">
        <v>4787</v>
      </c>
    </row>
    <row r="307" spans="1:16" ht="39.6" x14ac:dyDescent="0.25">
      <c r="A307" s="8">
        <v>96</v>
      </c>
      <c r="B307" s="51" t="s">
        <v>39</v>
      </c>
      <c r="C307" s="4" t="s">
        <v>92</v>
      </c>
      <c r="D307" s="1" t="s">
        <v>143</v>
      </c>
      <c r="E307" s="15">
        <v>87</v>
      </c>
      <c r="F307" s="36" t="s">
        <v>4045</v>
      </c>
      <c r="G307" s="11">
        <v>2746.55</v>
      </c>
      <c r="H307" s="11">
        <v>2499.38</v>
      </c>
      <c r="I307" s="11">
        <v>2491.5</v>
      </c>
      <c r="J307" s="11">
        <f t="shared" si="21"/>
        <v>7.8800000000001091</v>
      </c>
      <c r="K307" s="27" t="s">
        <v>726</v>
      </c>
      <c r="L307" s="37" t="s">
        <v>4048</v>
      </c>
      <c r="M307" s="31" t="s">
        <v>4046</v>
      </c>
      <c r="N307" s="5" t="s">
        <v>4047</v>
      </c>
      <c r="O307" s="10" t="s">
        <v>137</v>
      </c>
      <c r="P307" s="2" t="s">
        <v>21</v>
      </c>
    </row>
    <row r="308" spans="1:16" ht="30.6" customHeight="1" x14ac:dyDescent="0.25">
      <c r="A308" s="53">
        <v>97</v>
      </c>
      <c r="B308" s="51" t="s">
        <v>39</v>
      </c>
      <c r="C308" s="4" t="s">
        <v>735</v>
      </c>
      <c r="D308" s="1" t="s">
        <v>8583</v>
      </c>
      <c r="E308" s="15">
        <v>3</v>
      </c>
      <c r="F308" s="36" t="s">
        <v>8584</v>
      </c>
      <c r="G308" s="11" t="s">
        <v>3459</v>
      </c>
      <c r="H308" s="11">
        <v>0</v>
      </c>
      <c r="I308" s="11">
        <v>0</v>
      </c>
      <c r="J308" s="11">
        <f t="shared" si="21"/>
        <v>0</v>
      </c>
      <c r="K308" s="27"/>
      <c r="L308" s="37" t="s">
        <v>8580</v>
      </c>
      <c r="M308" s="263" t="s">
        <v>8585</v>
      </c>
      <c r="N308" s="5"/>
      <c r="O308" s="257" t="s">
        <v>8586</v>
      </c>
      <c r="P308" s="2"/>
    </row>
    <row r="309" spans="1:16" x14ac:dyDescent="0.25">
      <c r="A309" s="53">
        <v>98</v>
      </c>
      <c r="B309" s="51" t="s">
        <v>733</v>
      </c>
      <c r="C309" s="4" t="s">
        <v>244</v>
      </c>
      <c r="D309" s="1" t="s">
        <v>734</v>
      </c>
      <c r="E309" s="15">
        <v>74</v>
      </c>
      <c r="F309" s="36"/>
      <c r="G309" s="11"/>
      <c r="H309" s="11">
        <v>0</v>
      </c>
      <c r="I309" s="11">
        <v>0</v>
      </c>
      <c r="J309" s="11">
        <f t="shared" si="21"/>
        <v>0</v>
      </c>
      <c r="K309" s="27" t="s">
        <v>726</v>
      </c>
      <c r="L309" s="37"/>
      <c r="M309" s="31"/>
      <c r="N309" s="1"/>
      <c r="O309" s="10" t="s">
        <v>136</v>
      </c>
      <c r="P309" s="2" t="s">
        <v>21</v>
      </c>
    </row>
    <row r="310" spans="1:16" ht="26.4" x14ac:dyDescent="0.25">
      <c r="A310" s="8">
        <v>99</v>
      </c>
      <c r="B310" s="51" t="s">
        <v>41</v>
      </c>
      <c r="C310" s="4" t="s">
        <v>189</v>
      </c>
      <c r="D310" s="1" t="s">
        <v>190</v>
      </c>
      <c r="E310" s="15">
        <v>10.8</v>
      </c>
      <c r="F310" s="36" t="s">
        <v>3871</v>
      </c>
      <c r="G310" s="11">
        <v>122500.08</v>
      </c>
      <c r="H310" s="11">
        <v>1590377.68</v>
      </c>
      <c r="I310" s="11">
        <v>488977.88</v>
      </c>
      <c r="J310" s="11">
        <f t="shared" si="21"/>
        <v>1101399.7999999998</v>
      </c>
      <c r="K310" s="27" t="s">
        <v>726</v>
      </c>
      <c r="L310" s="37" t="s">
        <v>3873</v>
      </c>
      <c r="M310" s="197" t="s">
        <v>3872</v>
      </c>
      <c r="N310" s="1"/>
      <c r="O310" s="10" t="s">
        <v>191</v>
      </c>
      <c r="P310" s="2" t="s">
        <v>2679</v>
      </c>
    </row>
    <row r="311" spans="1:16" ht="39.6" x14ac:dyDescent="0.25">
      <c r="A311" s="8">
        <v>100</v>
      </c>
      <c r="B311" s="51" t="s">
        <v>4530</v>
      </c>
      <c r="C311" s="51" t="s">
        <v>3381</v>
      </c>
      <c r="D311" s="1" t="s">
        <v>3968</v>
      </c>
      <c r="E311" s="15">
        <v>8</v>
      </c>
      <c r="F311" s="51" t="s">
        <v>3382</v>
      </c>
      <c r="G311" s="48">
        <v>30770.48</v>
      </c>
      <c r="H311" s="11">
        <v>10000</v>
      </c>
      <c r="I311" s="11">
        <v>10000</v>
      </c>
      <c r="J311" s="11">
        <f t="shared" si="21"/>
        <v>0</v>
      </c>
      <c r="K311" s="27" t="s">
        <v>726</v>
      </c>
      <c r="L311" s="193" t="s">
        <v>3454</v>
      </c>
      <c r="M311" s="210" t="s">
        <v>3453</v>
      </c>
      <c r="N311" s="1"/>
      <c r="O311" s="10" t="s">
        <v>3383</v>
      </c>
      <c r="P311" s="2" t="s">
        <v>4787</v>
      </c>
    </row>
    <row r="312" spans="1:16" ht="39.6" x14ac:dyDescent="0.25">
      <c r="A312" s="53">
        <v>101</v>
      </c>
      <c r="B312" s="51" t="s">
        <v>154</v>
      </c>
      <c r="C312" s="4" t="s">
        <v>566</v>
      </c>
      <c r="D312" s="1" t="s">
        <v>155</v>
      </c>
      <c r="E312" s="15">
        <v>318</v>
      </c>
      <c r="F312" s="36" t="s">
        <v>4108</v>
      </c>
      <c r="G312" s="11">
        <v>6182830.1200000001</v>
      </c>
      <c r="H312" s="11">
        <v>54551</v>
      </c>
      <c r="I312" s="11">
        <v>54551</v>
      </c>
      <c r="J312" s="11">
        <f t="shared" si="21"/>
        <v>0</v>
      </c>
      <c r="K312" s="27" t="s">
        <v>723</v>
      </c>
      <c r="L312" s="37" t="s">
        <v>4043</v>
      </c>
      <c r="M312" s="31" t="s">
        <v>4109</v>
      </c>
      <c r="N312" s="5" t="s">
        <v>4110</v>
      </c>
      <c r="O312" s="10" t="s">
        <v>137</v>
      </c>
      <c r="P312" s="2" t="s">
        <v>21</v>
      </c>
    </row>
    <row r="313" spans="1:16" ht="28.2" customHeight="1" x14ac:dyDescent="0.25">
      <c r="A313" s="53">
        <v>102</v>
      </c>
      <c r="B313" s="51" t="s">
        <v>8566</v>
      </c>
      <c r="C313" s="4" t="s">
        <v>117</v>
      </c>
      <c r="D313" s="1" t="s">
        <v>8567</v>
      </c>
      <c r="E313" s="15">
        <v>8</v>
      </c>
      <c r="F313" s="36" t="s">
        <v>8568</v>
      </c>
      <c r="G313" s="15" t="s">
        <v>3459</v>
      </c>
      <c r="H313" s="11">
        <v>0</v>
      </c>
      <c r="I313" s="11">
        <v>0</v>
      </c>
      <c r="J313" s="11">
        <f t="shared" si="21"/>
        <v>0</v>
      </c>
      <c r="K313" s="27"/>
      <c r="L313" s="37" t="s">
        <v>8569</v>
      </c>
      <c r="M313" s="259" t="s">
        <v>8570</v>
      </c>
      <c r="N313" s="5"/>
      <c r="O313" s="262" t="s">
        <v>8571</v>
      </c>
      <c r="P313" s="2" t="s">
        <v>2595</v>
      </c>
    </row>
    <row r="314" spans="1:16" ht="28.2" customHeight="1" x14ac:dyDescent="0.25">
      <c r="A314" s="8">
        <v>103</v>
      </c>
      <c r="B314" s="51" t="s">
        <v>8566</v>
      </c>
      <c r="C314" s="4" t="s">
        <v>8572</v>
      </c>
      <c r="D314" s="1" t="s">
        <v>8573</v>
      </c>
      <c r="E314" s="15">
        <v>4</v>
      </c>
      <c r="F314" s="36" t="s">
        <v>8574</v>
      </c>
      <c r="G314" s="15" t="s">
        <v>3459</v>
      </c>
      <c r="H314" s="11">
        <v>0</v>
      </c>
      <c r="I314" s="11">
        <v>0</v>
      </c>
      <c r="J314" s="11">
        <f t="shared" ref="J314" si="22">H314-I314</f>
        <v>0</v>
      </c>
      <c r="K314" s="27"/>
      <c r="L314" s="37" t="s">
        <v>8575</v>
      </c>
      <c r="M314" s="259" t="s">
        <v>8576</v>
      </c>
      <c r="N314" s="5"/>
      <c r="O314" s="262" t="s">
        <v>8577</v>
      </c>
      <c r="P314" s="2"/>
    </row>
    <row r="315" spans="1:16" ht="26.4" x14ac:dyDescent="0.25">
      <c r="A315" s="8">
        <v>104</v>
      </c>
      <c r="B315" s="51" t="s">
        <v>44</v>
      </c>
      <c r="C315" s="4" t="s">
        <v>735</v>
      </c>
      <c r="D315" s="1" t="s">
        <v>435</v>
      </c>
      <c r="E315" s="15">
        <v>58</v>
      </c>
      <c r="F315" s="36"/>
      <c r="G315" s="11"/>
      <c r="H315" s="11">
        <v>52560</v>
      </c>
      <c r="I315" s="11">
        <v>8444.7999999999993</v>
      </c>
      <c r="J315" s="11">
        <f t="shared" si="21"/>
        <v>44115.199999999997</v>
      </c>
      <c r="K315" s="27" t="s">
        <v>723</v>
      </c>
      <c r="L315" s="37"/>
      <c r="M315" s="31"/>
      <c r="N315" s="1"/>
      <c r="O315" s="10" t="s">
        <v>508</v>
      </c>
      <c r="P315" s="2" t="s">
        <v>21</v>
      </c>
    </row>
    <row r="316" spans="1:16" ht="39.6" x14ac:dyDescent="0.25">
      <c r="A316" s="53">
        <v>105</v>
      </c>
      <c r="B316" s="51" t="s">
        <v>44</v>
      </c>
      <c r="C316" s="4" t="s">
        <v>567</v>
      </c>
      <c r="D316" s="1" t="s">
        <v>165</v>
      </c>
      <c r="E316" s="15">
        <v>245.5</v>
      </c>
      <c r="F316" s="36" t="s">
        <v>4041</v>
      </c>
      <c r="G316" s="11">
        <v>2681507.8199999998</v>
      </c>
      <c r="H316" s="11">
        <v>145544.93</v>
      </c>
      <c r="I316" s="11">
        <v>84980.2</v>
      </c>
      <c r="J316" s="11">
        <f t="shared" si="21"/>
        <v>60564.729999999996</v>
      </c>
      <c r="K316" s="27" t="s">
        <v>723</v>
      </c>
      <c r="L316" s="37" t="s">
        <v>4043</v>
      </c>
      <c r="M316" s="197" t="s">
        <v>4042</v>
      </c>
      <c r="N316" s="55" t="s">
        <v>4044</v>
      </c>
      <c r="O316" s="10" t="s">
        <v>137</v>
      </c>
      <c r="P316" s="2" t="s">
        <v>21</v>
      </c>
    </row>
    <row r="317" spans="1:16" ht="26.4" x14ac:dyDescent="0.25">
      <c r="A317" s="53">
        <v>106</v>
      </c>
      <c r="B317" s="51" t="s">
        <v>44</v>
      </c>
      <c r="C317" s="4" t="s">
        <v>8557</v>
      </c>
      <c r="D317" s="1" t="s">
        <v>8558</v>
      </c>
      <c r="E317" s="15">
        <v>23</v>
      </c>
      <c r="F317" s="36" t="s">
        <v>8559</v>
      </c>
      <c r="G317" s="15" t="s">
        <v>3459</v>
      </c>
      <c r="H317" s="11">
        <v>0</v>
      </c>
      <c r="I317" s="11">
        <v>0</v>
      </c>
      <c r="J317" s="11">
        <f t="shared" ref="J317" si="23">H317-I317</f>
        <v>0</v>
      </c>
      <c r="K317" s="27"/>
      <c r="L317" s="37" t="s">
        <v>8560</v>
      </c>
      <c r="M317" s="259" t="s">
        <v>8561</v>
      </c>
      <c r="N317" s="55"/>
      <c r="O317" s="260" t="s">
        <v>8562</v>
      </c>
      <c r="P317" s="2"/>
    </row>
    <row r="318" spans="1:16" ht="26.4" x14ac:dyDescent="0.25">
      <c r="A318" s="8">
        <v>107</v>
      </c>
      <c r="B318" s="51" t="s">
        <v>48</v>
      </c>
      <c r="C318" s="4"/>
      <c r="D318" s="1" t="s">
        <v>3780</v>
      </c>
      <c r="E318" s="15">
        <v>0</v>
      </c>
      <c r="F318" s="36" t="s">
        <v>3776</v>
      </c>
      <c r="G318" s="11" t="s">
        <v>3459</v>
      </c>
      <c r="H318" s="11">
        <v>235245</v>
      </c>
      <c r="I318" s="11">
        <v>10455.36</v>
      </c>
      <c r="J318" s="11">
        <f t="shared" si="21"/>
        <v>224789.64</v>
      </c>
      <c r="K318" s="27" t="s">
        <v>723</v>
      </c>
      <c r="L318" s="37" t="s">
        <v>3777</v>
      </c>
      <c r="M318" s="31" t="s">
        <v>3778</v>
      </c>
      <c r="N318" s="1"/>
      <c r="O318" s="10" t="s">
        <v>3779</v>
      </c>
      <c r="P318" s="2" t="s">
        <v>4787</v>
      </c>
    </row>
    <row r="319" spans="1:16" ht="39.6" x14ac:dyDescent="0.25">
      <c r="A319" s="8">
        <v>108</v>
      </c>
      <c r="B319" s="51" t="s">
        <v>48</v>
      </c>
      <c r="C319" s="4" t="s">
        <v>698</v>
      </c>
      <c r="D319" s="1" t="s">
        <v>3401</v>
      </c>
      <c r="E319" s="15">
        <v>20.8</v>
      </c>
      <c r="F319" s="51" t="s">
        <v>2652</v>
      </c>
      <c r="G319" s="48">
        <v>241137.31</v>
      </c>
      <c r="H319" s="11">
        <v>56805</v>
      </c>
      <c r="I319" s="11">
        <v>17336.419999999998</v>
      </c>
      <c r="J319" s="11">
        <f t="shared" si="21"/>
        <v>39468.58</v>
      </c>
      <c r="K319" s="27" t="s">
        <v>723</v>
      </c>
      <c r="L319" s="193" t="s">
        <v>3462</v>
      </c>
      <c r="M319" s="6" t="s">
        <v>3461</v>
      </c>
      <c r="N319" s="1"/>
      <c r="O319" s="55" t="s">
        <v>3396</v>
      </c>
      <c r="P319" s="2" t="s">
        <v>4787</v>
      </c>
    </row>
    <row r="320" spans="1:16" ht="26.4" x14ac:dyDescent="0.25">
      <c r="A320" s="53">
        <v>109</v>
      </c>
      <c r="B320" s="51" t="s">
        <v>48</v>
      </c>
      <c r="C320" s="4" t="s">
        <v>427</v>
      </c>
      <c r="D320" s="1" t="s">
        <v>3365</v>
      </c>
      <c r="E320" s="15">
        <v>74.5</v>
      </c>
      <c r="F320" s="6" t="s">
        <v>3366</v>
      </c>
      <c r="G320" s="48">
        <v>1354470.35</v>
      </c>
      <c r="H320" s="11">
        <v>6267</v>
      </c>
      <c r="I320" s="11">
        <v>6267</v>
      </c>
      <c r="J320" s="11">
        <f t="shared" si="21"/>
        <v>0</v>
      </c>
      <c r="K320" s="27" t="s">
        <v>723</v>
      </c>
      <c r="L320" s="49">
        <v>41991</v>
      </c>
      <c r="M320" s="6" t="s">
        <v>3463</v>
      </c>
      <c r="N320" s="1"/>
      <c r="O320" s="10" t="s">
        <v>8307</v>
      </c>
      <c r="P320" s="2" t="s">
        <v>4787</v>
      </c>
    </row>
    <row r="321" spans="1:16" ht="26.4" x14ac:dyDescent="0.25">
      <c r="A321" s="53">
        <v>110</v>
      </c>
      <c r="B321" s="51" t="s">
        <v>48</v>
      </c>
      <c r="C321" s="4" t="s">
        <v>427</v>
      </c>
      <c r="D321" s="1" t="s">
        <v>4755</v>
      </c>
      <c r="E321" s="15">
        <v>28.1</v>
      </c>
      <c r="F321" s="6" t="s">
        <v>2640</v>
      </c>
      <c r="G321" s="11" t="s">
        <v>3459</v>
      </c>
      <c r="H321" s="11">
        <v>6267</v>
      </c>
      <c r="I321" s="11">
        <v>6267</v>
      </c>
      <c r="J321" s="11">
        <f t="shared" si="21"/>
        <v>0</v>
      </c>
      <c r="K321" s="27" t="s">
        <v>723</v>
      </c>
      <c r="L321" s="49">
        <v>41990</v>
      </c>
      <c r="M321" s="6" t="s">
        <v>3464</v>
      </c>
      <c r="N321" s="1"/>
      <c r="O321" s="10" t="s">
        <v>3367</v>
      </c>
      <c r="P321" s="2" t="s">
        <v>4787</v>
      </c>
    </row>
    <row r="322" spans="1:16" ht="26.4" x14ac:dyDescent="0.25">
      <c r="A322" s="8">
        <v>111</v>
      </c>
      <c r="B322" s="51" t="s">
        <v>48</v>
      </c>
      <c r="C322" s="4" t="s">
        <v>427</v>
      </c>
      <c r="D322" s="1" t="s">
        <v>4756</v>
      </c>
      <c r="E322" s="15">
        <v>48.4</v>
      </c>
      <c r="F322" s="6" t="s">
        <v>2641</v>
      </c>
      <c r="G322" s="11" t="s">
        <v>3459</v>
      </c>
      <c r="H322" s="11">
        <v>6267</v>
      </c>
      <c r="I322" s="11">
        <v>6267</v>
      </c>
      <c r="J322" s="11">
        <f t="shared" si="21"/>
        <v>0</v>
      </c>
      <c r="K322" s="27" t="s">
        <v>723</v>
      </c>
      <c r="L322" s="49">
        <v>41990</v>
      </c>
      <c r="M322" s="6" t="s">
        <v>3465</v>
      </c>
      <c r="N322" s="1"/>
      <c r="O322" s="10" t="s">
        <v>3367</v>
      </c>
      <c r="P322" s="2" t="s">
        <v>4787</v>
      </c>
    </row>
    <row r="323" spans="1:16" ht="26.4" x14ac:dyDescent="0.25">
      <c r="A323" s="8">
        <v>112</v>
      </c>
      <c r="B323" s="51" t="s">
        <v>48</v>
      </c>
      <c r="C323" s="4" t="s">
        <v>427</v>
      </c>
      <c r="D323" s="1" t="s">
        <v>447</v>
      </c>
      <c r="E323" s="15">
        <v>119.2</v>
      </c>
      <c r="F323" s="36" t="s">
        <v>3883</v>
      </c>
      <c r="G323" s="11" t="s">
        <v>3459</v>
      </c>
      <c r="H323" s="11">
        <v>143829</v>
      </c>
      <c r="I323" s="11">
        <v>25569.919999999998</v>
      </c>
      <c r="J323" s="11">
        <f t="shared" si="21"/>
        <v>118259.08</v>
      </c>
      <c r="K323" s="27" t="s">
        <v>723</v>
      </c>
      <c r="L323" s="37" t="s">
        <v>3885</v>
      </c>
      <c r="M323" s="31" t="s">
        <v>3884</v>
      </c>
      <c r="N323" s="1"/>
      <c r="O323" s="6" t="s">
        <v>448</v>
      </c>
      <c r="P323" s="2" t="s">
        <v>4787</v>
      </c>
    </row>
    <row r="324" spans="1:16" ht="26.4" x14ac:dyDescent="0.25">
      <c r="A324" s="53">
        <v>113</v>
      </c>
      <c r="B324" s="51" t="s">
        <v>48</v>
      </c>
      <c r="C324" s="4" t="s">
        <v>427</v>
      </c>
      <c r="D324" s="1" t="s">
        <v>437</v>
      </c>
      <c r="E324" s="15">
        <v>74</v>
      </c>
      <c r="F324" s="36" t="s">
        <v>3915</v>
      </c>
      <c r="G324" s="11" t="s">
        <v>3459</v>
      </c>
      <c r="H324" s="11">
        <v>54321</v>
      </c>
      <c r="I324" s="11">
        <v>9656.9599999999991</v>
      </c>
      <c r="J324" s="11">
        <f t="shared" si="21"/>
        <v>44664.04</v>
      </c>
      <c r="K324" s="27" t="s">
        <v>723</v>
      </c>
      <c r="L324" s="37" t="s">
        <v>3914</v>
      </c>
      <c r="M324" s="31" t="s">
        <v>3916</v>
      </c>
      <c r="N324" s="1"/>
      <c r="O324" s="6" t="s">
        <v>521</v>
      </c>
      <c r="P324" s="2" t="s">
        <v>4787</v>
      </c>
    </row>
    <row r="325" spans="1:16" ht="26.4" x14ac:dyDescent="0.25">
      <c r="A325" s="53">
        <v>114</v>
      </c>
      <c r="B325" s="51" t="s">
        <v>48</v>
      </c>
      <c r="C325" s="4" t="s">
        <v>427</v>
      </c>
      <c r="D325" s="1" t="s">
        <v>428</v>
      </c>
      <c r="E325" s="15">
        <v>19.5</v>
      </c>
      <c r="F325" s="36" t="s">
        <v>3912</v>
      </c>
      <c r="G325" s="11" t="s">
        <v>3459</v>
      </c>
      <c r="H325" s="11">
        <v>6851</v>
      </c>
      <c r="I325" s="11">
        <v>0</v>
      </c>
      <c r="J325" s="11">
        <v>6851</v>
      </c>
      <c r="K325" s="27" t="s">
        <v>723</v>
      </c>
      <c r="L325" s="37" t="s">
        <v>3914</v>
      </c>
      <c r="M325" s="31" t="s">
        <v>3913</v>
      </c>
      <c r="N325" s="1"/>
      <c r="O325" s="6" t="s">
        <v>500</v>
      </c>
      <c r="P325" s="2" t="s">
        <v>4787</v>
      </c>
    </row>
    <row r="326" spans="1:16" x14ac:dyDescent="0.25">
      <c r="A326" s="8">
        <v>115</v>
      </c>
      <c r="B326" s="51" t="s">
        <v>48</v>
      </c>
      <c r="C326" s="4" t="s">
        <v>568</v>
      </c>
      <c r="D326" s="1" t="s">
        <v>145</v>
      </c>
      <c r="E326" s="15">
        <v>640.5</v>
      </c>
      <c r="F326" s="36" t="s">
        <v>4074</v>
      </c>
      <c r="G326" s="11">
        <v>12449642.84</v>
      </c>
      <c r="H326" s="11">
        <v>532825.55000000005</v>
      </c>
      <c r="I326" s="11">
        <v>329854.37</v>
      </c>
      <c r="J326" s="11">
        <f t="shared" ref="J326:J353" si="24">H326-I326</f>
        <v>202971.18000000005</v>
      </c>
      <c r="K326" s="27" t="s">
        <v>723</v>
      </c>
      <c r="L326" s="37"/>
      <c r="M326" s="31"/>
      <c r="N326" s="1"/>
      <c r="O326" s="10" t="s">
        <v>137</v>
      </c>
      <c r="P326" s="2" t="s">
        <v>21</v>
      </c>
    </row>
    <row r="327" spans="1:16" ht="14.25" customHeight="1" x14ac:dyDescent="0.25">
      <c r="A327" s="8">
        <v>116</v>
      </c>
      <c r="B327" s="51" t="s">
        <v>259</v>
      </c>
      <c r="C327" s="4" t="s">
        <v>740</v>
      </c>
      <c r="D327" s="62" t="s">
        <v>741</v>
      </c>
      <c r="E327" s="15">
        <v>15</v>
      </c>
      <c r="F327" s="36"/>
      <c r="G327" s="11"/>
      <c r="H327" s="11">
        <v>0</v>
      </c>
      <c r="I327" s="11">
        <v>0</v>
      </c>
      <c r="J327" s="11">
        <f t="shared" si="24"/>
        <v>0</v>
      </c>
      <c r="K327" s="27" t="s">
        <v>723</v>
      </c>
      <c r="L327" s="37"/>
      <c r="M327" s="31"/>
      <c r="N327" s="62"/>
      <c r="O327" s="64" t="s">
        <v>737</v>
      </c>
      <c r="P327" s="65" t="s">
        <v>21</v>
      </c>
    </row>
    <row r="328" spans="1:16" x14ac:dyDescent="0.25">
      <c r="A328" s="53">
        <v>117</v>
      </c>
      <c r="B328" s="51" t="s">
        <v>259</v>
      </c>
      <c r="C328" s="4" t="s">
        <v>556</v>
      </c>
      <c r="D328" s="1" t="s">
        <v>695</v>
      </c>
      <c r="E328" s="15">
        <v>56</v>
      </c>
      <c r="F328" s="36"/>
      <c r="G328" s="11"/>
      <c r="H328" s="11">
        <v>60634</v>
      </c>
      <c r="I328" s="11">
        <v>6828.85</v>
      </c>
      <c r="J328" s="11">
        <f t="shared" si="24"/>
        <v>53805.15</v>
      </c>
      <c r="K328" s="27" t="s">
        <v>723</v>
      </c>
      <c r="L328" s="37"/>
      <c r="M328" s="31"/>
      <c r="N328" s="1"/>
      <c r="O328" s="10" t="s">
        <v>720</v>
      </c>
      <c r="P328" s="2" t="s">
        <v>21</v>
      </c>
    </row>
    <row r="329" spans="1:16" ht="26.4" x14ac:dyDescent="0.25">
      <c r="A329" s="53">
        <v>118</v>
      </c>
      <c r="B329" s="51" t="s">
        <v>58</v>
      </c>
      <c r="C329" s="4" t="s">
        <v>111</v>
      </c>
      <c r="D329" s="1" t="s">
        <v>112</v>
      </c>
      <c r="E329" s="15">
        <v>38.4</v>
      </c>
      <c r="F329" s="36" t="s">
        <v>4152</v>
      </c>
      <c r="G329" s="11">
        <v>63076.12</v>
      </c>
      <c r="H329" s="11">
        <v>120000</v>
      </c>
      <c r="I329" s="11">
        <v>112207.74</v>
      </c>
      <c r="J329" s="11">
        <f t="shared" si="24"/>
        <v>7792.2599999999948</v>
      </c>
      <c r="K329" s="27" t="s">
        <v>10</v>
      </c>
      <c r="L329" s="37" t="s">
        <v>4154</v>
      </c>
      <c r="M329" s="31" t="s">
        <v>4153</v>
      </c>
      <c r="N329" s="1"/>
      <c r="O329" s="10" t="s">
        <v>150</v>
      </c>
      <c r="P329" s="2" t="s">
        <v>275</v>
      </c>
    </row>
    <row r="330" spans="1:16" ht="26.4" x14ac:dyDescent="0.25">
      <c r="A330" s="8">
        <v>119</v>
      </c>
      <c r="B330" s="3" t="s">
        <v>338</v>
      </c>
      <c r="C330" s="2" t="s">
        <v>92</v>
      </c>
      <c r="D330" s="1" t="s">
        <v>429</v>
      </c>
      <c r="E330" s="15">
        <v>551</v>
      </c>
      <c r="F330" s="36" t="s">
        <v>3874</v>
      </c>
      <c r="G330" s="11" t="s">
        <v>3459</v>
      </c>
      <c r="H330" s="11">
        <v>0</v>
      </c>
      <c r="I330" s="11">
        <v>0</v>
      </c>
      <c r="J330" s="11">
        <f t="shared" si="24"/>
        <v>0</v>
      </c>
      <c r="K330" s="27" t="s">
        <v>723</v>
      </c>
      <c r="L330" s="37" t="s">
        <v>3876</v>
      </c>
      <c r="M330" s="31" t="s">
        <v>3875</v>
      </c>
      <c r="N330" s="1"/>
      <c r="O330" s="31" t="s">
        <v>522</v>
      </c>
      <c r="P330" s="2" t="s">
        <v>4787</v>
      </c>
    </row>
    <row r="331" spans="1:16" ht="26.4" x14ac:dyDescent="0.25">
      <c r="A331" s="8">
        <v>120</v>
      </c>
      <c r="B331" s="51" t="s">
        <v>113</v>
      </c>
      <c r="C331" s="4" t="s">
        <v>114</v>
      </c>
      <c r="D331" s="1" t="s">
        <v>115</v>
      </c>
      <c r="E331" s="15">
        <v>27.1</v>
      </c>
      <c r="F331" s="36" t="s">
        <v>4137</v>
      </c>
      <c r="G331" s="11">
        <v>279638.67</v>
      </c>
      <c r="H331" s="11">
        <v>70000</v>
      </c>
      <c r="I331" s="11">
        <v>70000</v>
      </c>
      <c r="J331" s="11">
        <f t="shared" si="24"/>
        <v>0</v>
      </c>
      <c r="K331" s="27" t="s">
        <v>10</v>
      </c>
      <c r="L331" s="37" t="s">
        <v>4125</v>
      </c>
      <c r="M331" s="31" t="s">
        <v>4138</v>
      </c>
      <c r="N331" s="1"/>
      <c r="O331" s="10" t="s">
        <v>150</v>
      </c>
      <c r="P331" s="2" t="s">
        <v>275</v>
      </c>
    </row>
    <row r="332" spans="1:16" ht="39.6" x14ac:dyDescent="0.25">
      <c r="A332" s="53">
        <v>121</v>
      </c>
      <c r="B332" s="6" t="s">
        <v>3404</v>
      </c>
      <c r="C332" s="4"/>
      <c r="D332" s="1" t="s">
        <v>3405</v>
      </c>
      <c r="E332" s="15">
        <v>0</v>
      </c>
      <c r="F332" s="51" t="s">
        <v>2653</v>
      </c>
      <c r="G332" s="11" t="s">
        <v>3459</v>
      </c>
      <c r="H332" s="11">
        <v>56416453.840000004</v>
      </c>
      <c r="I332" s="11">
        <v>39205723.329999998</v>
      </c>
      <c r="J332" s="11">
        <f t="shared" si="24"/>
        <v>17210730.510000005</v>
      </c>
      <c r="K332" s="27" t="s">
        <v>723</v>
      </c>
      <c r="L332" s="49">
        <v>41897</v>
      </c>
      <c r="M332" s="6" t="s">
        <v>3466</v>
      </c>
      <c r="N332" s="1"/>
      <c r="O332" s="55" t="s">
        <v>3407</v>
      </c>
      <c r="P332" s="2" t="s">
        <v>4787</v>
      </c>
    </row>
    <row r="333" spans="1:16" ht="52.8" x14ac:dyDescent="0.25">
      <c r="A333" s="53">
        <v>122</v>
      </c>
      <c r="B333" s="6" t="s">
        <v>3404</v>
      </c>
      <c r="C333" s="4"/>
      <c r="D333" s="1" t="s">
        <v>3406</v>
      </c>
      <c r="E333" s="15">
        <v>0</v>
      </c>
      <c r="F333" s="51" t="s">
        <v>2654</v>
      </c>
      <c r="G333" s="11" t="s">
        <v>3459</v>
      </c>
      <c r="H333" s="11">
        <v>9252075.5399999991</v>
      </c>
      <c r="I333" s="11">
        <v>2164904.46</v>
      </c>
      <c r="J333" s="11">
        <f t="shared" si="24"/>
        <v>7087171.0799999991</v>
      </c>
      <c r="K333" s="27" t="s">
        <v>723</v>
      </c>
      <c r="L333" s="49">
        <v>42265</v>
      </c>
      <c r="M333" s="6" t="s">
        <v>3467</v>
      </c>
      <c r="N333" s="1"/>
      <c r="O333" s="55" t="s">
        <v>3408</v>
      </c>
      <c r="P333" s="2" t="s">
        <v>4787</v>
      </c>
    </row>
    <row r="334" spans="1:16" ht="43.5" customHeight="1" x14ac:dyDescent="0.25">
      <c r="A334" s="8">
        <v>123</v>
      </c>
      <c r="B334" s="6" t="s">
        <v>3404</v>
      </c>
      <c r="C334" s="4"/>
      <c r="D334" s="1" t="s">
        <v>3371</v>
      </c>
      <c r="E334" s="15">
        <v>0</v>
      </c>
      <c r="F334" s="51" t="s">
        <v>2655</v>
      </c>
      <c r="G334" s="11" t="s">
        <v>3459</v>
      </c>
      <c r="H334" s="11">
        <v>160535.01999999999</v>
      </c>
      <c r="I334" s="11">
        <v>120664.18</v>
      </c>
      <c r="J334" s="11">
        <f t="shared" si="24"/>
        <v>39870.839999999997</v>
      </c>
      <c r="K334" s="27" t="s">
        <v>723</v>
      </c>
      <c r="L334" s="49">
        <v>42088</v>
      </c>
      <c r="M334" s="6" t="s">
        <v>3468</v>
      </c>
      <c r="N334" s="1"/>
      <c r="O334" s="55" t="s">
        <v>3409</v>
      </c>
      <c r="P334" s="2" t="s">
        <v>4787</v>
      </c>
    </row>
    <row r="335" spans="1:16" ht="40.950000000000003" customHeight="1" x14ac:dyDescent="0.25">
      <c r="A335" s="8">
        <v>124</v>
      </c>
      <c r="B335" s="6" t="s">
        <v>3404</v>
      </c>
      <c r="C335" s="4"/>
      <c r="D335" s="1" t="s">
        <v>3372</v>
      </c>
      <c r="E335" s="15">
        <v>0</v>
      </c>
      <c r="F335" s="51" t="s">
        <v>2656</v>
      </c>
      <c r="G335" s="11" t="s">
        <v>3459</v>
      </c>
      <c r="H335" s="11">
        <v>3507050.65</v>
      </c>
      <c r="I335" s="11">
        <v>2489765.9700000002</v>
      </c>
      <c r="J335" s="11">
        <f t="shared" si="24"/>
        <v>1017284.6799999997</v>
      </c>
      <c r="K335" s="27" t="s">
        <v>723</v>
      </c>
      <c r="L335" s="49">
        <v>42193</v>
      </c>
      <c r="M335" s="6" t="s">
        <v>3469</v>
      </c>
      <c r="N335" s="1"/>
      <c r="O335" s="3" t="s">
        <v>3411</v>
      </c>
      <c r="P335" s="2" t="s">
        <v>4787</v>
      </c>
    </row>
    <row r="336" spans="1:16" ht="52.8" x14ac:dyDescent="0.25">
      <c r="A336" s="53">
        <v>125</v>
      </c>
      <c r="B336" s="6" t="s">
        <v>3404</v>
      </c>
      <c r="C336" s="4"/>
      <c r="D336" s="1" t="s">
        <v>3373</v>
      </c>
      <c r="E336" s="15">
        <v>0</v>
      </c>
      <c r="F336" s="51" t="s">
        <v>2657</v>
      </c>
      <c r="G336" s="11" t="s">
        <v>3459</v>
      </c>
      <c r="H336" s="11">
        <v>3156710.04</v>
      </c>
      <c r="I336" s="11">
        <v>1798632.31</v>
      </c>
      <c r="J336" s="11">
        <f t="shared" si="24"/>
        <v>1358077.73</v>
      </c>
      <c r="K336" s="27" t="s">
        <v>723</v>
      </c>
      <c r="L336" s="193" t="s">
        <v>3471</v>
      </c>
      <c r="M336" s="6" t="s">
        <v>3470</v>
      </c>
      <c r="N336" s="1"/>
      <c r="O336" s="55" t="s">
        <v>3412</v>
      </c>
      <c r="P336" s="2" t="s">
        <v>4787</v>
      </c>
    </row>
    <row r="337" spans="1:17" ht="54.75" customHeight="1" x14ac:dyDescent="0.25">
      <c r="A337" s="53">
        <v>126</v>
      </c>
      <c r="B337" s="6" t="s">
        <v>3404</v>
      </c>
      <c r="C337" s="4"/>
      <c r="D337" s="1" t="s">
        <v>3374</v>
      </c>
      <c r="E337" s="15">
        <v>0</v>
      </c>
      <c r="F337" s="51" t="s">
        <v>2658</v>
      </c>
      <c r="G337" s="11" t="s">
        <v>3459</v>
      </c>
      <c r="H337" s="11">
        <v>830966.03</v>
      </c>
      <c r="I337" s="11">
        <v>556814.53</v>
      </c>
      <c r="J337" s="11">
        <f t="shared" si="24"/>
        <v>274151.5</v>
      </c>
      <c r="K337" s="27" t="s">
        <v>723</v>
      </c>
      <c r="L337" s="49">
        <v>42097</v>
      </c>
      <c r="M337" s="6" t="s">
        <v>3472</v>
      </c>
      <c r="N337" s="1"/>
      <c r="O337" s="55" t="s">
        <v>3413</v>
      </c>
      <c r="P337" s="2" t="s">
        <v>4787</v>
      </c>
    </row>
    <row r="338" spans="1:17" ht="39.6" x14ac:dyDescent="0.25">
      <c r="A338" s="8">
        <v>127</v>
      </c>
      <c r="B338" s="6" t="s">
        <v>3404</v>
      </c>
      <c r="C338" s="4"/>
      <c r="D338" s="1" t="s">
        <v>3391</v>
      </c>
      <c r="E338" s="15">
        <v>0</v>
      </c>
      <c r="F338" s="51" t="s">
        <v>2659</v>
      </c>
      <c r="G338" s="11" t="s">
        <v>3459</v>
      </c>
      <c r="H338" s="11">
        <v>253715.11</v>
      </c>
      <c r="I338" s="11">
        <v>107239.41</v>
      </c>
      <c r="J338" s="11">
        <f t="shared" si="24"/>
        <v>146475.69999999998</v>
      </c>
      <c r="K338" s="27" t="s">
        <v>723</v>
      </c>
      <c r="L338" s="49">
        <v>42097</v>
      </c>
      <c r="M338" s="6" t="s">
        <v>3473</v>
      </c>
      <c r="N338" s="1"/>
      <c r="O338" s="55" t="s">
        <v>3414</v>
      </c>
      <c r="P338" s="2" t="s">
        <v>4787</v>
      </c>
    </row>
    <row r="339" spans="1:17" ht="66" x14ac:dyDescent="0.25">
      <c r="A339" s="8">
        <v>128</v>
      </c>
      <c r="B339" s="6" t="s">
        <v>3404</v>
      </c>
      <c r="C339" s="4"/>
      <c r="D339" s="1" t="s">
        <v>3416</v>
      </c>
      <c r="E339" s="15">
        <v>0</v>
      </c>
      <c r="F339" s="51" t="s">
        <v>2661</v>
      </c>
      <c r="G339" s="11" t="s">
        <v>3459</v>
      </c>
      <c r="H339" s="11">
        <v>48508.51</v>
      </c>
      <c r="I339" s="11">
        <v>41232.480000000003</v>
      </c>
      <c r="J339" s="11">
        <f t="shared" si="24"/>
        <v>7276.0299999999988</v>
      </c>
      <c r="K339" s="27" t="s">
        <v>723</v>
      </c>
      <c r="L339" s="49">
        <v>40045</v>
      </c>
      <c r="M339" s="6" t="s">
        <v>3474</v>
      </c>
      <c r="N339" s="1"/>
      <c r="O339" s="55" t="s">
        <v>3428</v>
      </c>
      <c r="P339" s="2" t="s">
        <v>4787</v>
      </c>
    </row>
    <row r="340" spans="1:17" ht="64.95" customHeight="1" x14ac:dyDescent="0.25">
      <c r="A340" s="53">
        <v>129</v>
      </c>
      <c r="B340" s="6" t="s">
        <v>3404</v>
      </c>
      <c r="C340" s="4"/>
      <c r="D340" s="1" t="s">
        <v>3426</v>
      </c>
      <c r="E340" s="15">
        <v>0</v>
      </c>
      <c r="F340" s="51" t="s">
        <v>2665</v>
      </c>
      <c r="G340" s="11" t="s">
        <v>3459</v>
      </c>
      <c r="H340" s="11">
        <v>255154.57</v>
      </c>
      <c r="I340" s="11">
        <v>103007.76</v>
      </c>
      <c r="J340" s="11">
        <f t="shared" si="24"/>
        <v>152146.81</v>
      </c>
      <c r="K340" s="27" t="s">
        <v>723</v>
      </c>
      <c r="L340" s="49">
        <v>42354</v>
      </c>
      <c r="M340" s="6" t="s">
        <v>3475</v>
      </c>
      <c r="N340" s="1"/>
      <c r="O340" s="55" t="s">
        <v>3427</v>
      </c>
      <c r="P340" s="2" t="s">
        <v>4787</v>
      </c>
    </row>
    <row r="341" spans="1:17" ht="39.6" x14ac:dyDescent="0.25">
      <c r="A341" s="53">
        <v>130</v>
      </c>
      <c r="B341" s="6" t="s">
        <v>3404</v>
      </c>
      <c r="C341" s="4"/>
      <c r="D341" s="1" t="s">
        <v>3429</v>
      </c>
      <c r="E341" s="15">
        <v>0</v>
      </c>
      <c r="F341" s="6" t="s">
        <v>2666</v>
      </c>
      <c r="G341" s="11" t="s">
        <v>3459</v>
      </c>
      <c r="H341" s="11">
        <v>165301.01999999999</v>
      </c>
      <c r="I341" s="11">
        <v>69235.31</v>
      </c>
      <c r="J341" s="11">
        <f t="shared" si="24"/>
        <v>96065.709999999992</v>
      </c>
      <c r="K341" s="27" t="s">
        <v>723</v>
      </c>
      <c r="L341" s="49">
        <v>42191</v>
      </c>
      <c r="M341" s="6" t="s">
        <v>3476</v>
      </c>
      <c r="N341" s="1"/>
      <c r="O341" s="55" t="s">
        <v>3434</v>
      </c>
      <c r="P341" s="2" t="s">
        <v>4787</v>
      </c>
    </row>
    <row r="342" spans="1:17" ht="39.6" x14ac:dyDescent="0.25">
      <c r="A342" s="8">
        <v>131</v>
      </c>
      <c r="B342" s="6" t="s">
        <v>3404</v>
      </c>
      <c r="C342" s="4"/>
      <c r="D342" s="1" t="s">
        <v>3430</v>
      </c>
      <c r="E342" s="15">
        <v>0</v>
      </c>
      <c r="F342" s="6" t="s">
        <v>2667</v>
      </c>
      <c r="G342" s="11" t="s">
        <v>3459</v>
      </c>
      <c r="H342" s="11">
        <v>1550</v>
      </c>
      <c r="I342" s="13">
        <v>567.03</v>
      </c>
      <c r="J342" s="11">
        <f t="shared" si="24"/>
        <v>982.97</v>
      </c>
      <c r="K342" s="27" t="s">
        <v>723</v>
      </c>
      <c r="L342" s="49">
        <v>42188</v>
      </c>
      <c r="M342" s="6" t="s">
        <v>3477</v>
      </c>
      <c r="N342" s="1"/>
      <c r="O342" s="55" t="s">
        <v>3435</v>
      </c>
      <c r="P342" s="2" t="s">
        <v>4787</v>
      </c>
    </row>
    <row r="343" spans="1:17" ht="39.6" x14ac:dyDescent="0.25">
      <c r="A343" s="8">
        <v>132</v>
      </c>
      <c r="B343" s="6" t="s">
        <v>3404</v>
      </c>
      <c r="C343" s="4"/>
      <c r="D343" s="1" t="s">
        <v>3431</v>
      </c>
      <c r="E343" s="15">
        <v>0</v>
      </c>
      <c r="F343" s="6" t="s">
        <v>2668</v>
      </c>
      <c r="G343" s="11" t="s">
        <v>3459</v>
      </c>
      <c r="H343" s="11">
        <v>15568</v>
      </c>
      <c r="I343" s="11">
        <v>5698.59</v>
      </c>
      <c r="J343" s="11">
        <f t="shared" si="24"/>
        <v>9869.41</v>
      </c>
      <c r="K343" s="27" t="s">
        <v>723</v>
      </c>
      <c r="L343" s="49">
        <v>42191</v>
      </c>
      <c r="M343" s="6" t="s">
        <v>3478</v>
      </c>
      <c r="N343" s="1"/>
      <c r="O343" s="55" t="s">
        <v>3436</v>
      </c>
      <c r="P343" s="2" t="s">
        <v>4787</v>
      </c>
    </row>
    <row r="344" spans="1:17" ht="26.4" x14ac:dyDescent="0.25">
      <c r="A344" s="53">
        <v>133</v>
      </c>
      <c r="B344" s="6" t="s">
        <v>3404</v>
      </c>
      <c r="C344" s="4"/>
      <c r="D344" s="1" t="s">
        <v>3433</v>
      </c>
      <c r="E344" s="15">
        <v>10.7</v>
      </c>
      <c r="F344" s="51" t="s">
        <v>2669</v>
      </c>
      <c r="G344" s="11" t="s">
        <v>3459</v>
      </c>
      <c r="H344" s="11">
        <v>408813</v>
      </c>
      <c r="I344" s="11">
        <v>408813</v>
      </c>
      <c r="J344" s="11">
        <f t="shared" si="24"/>
        <v>0</v>
      </c>
      <c r="K344" s="27" t="s">
        <v>723</v>
      </c>
      <c r="L344" s="38" t="s">
        <v>3459</v>
      </c>
      <c r="M344" s="30" t="s">
        <v>3459</v>
      </c>
      <c r="N344" s="11"/>
      <c r="O344" s="55" t="s">
        <v>3437</v>
      </c>
      <c r="P344" s="2" t="s">
        <v>4787</v>
      </c>
    </row>
    <row r="345" spans="1:17" ht="52.8" x14ac:dyDescent="0.25">
      <c r="A345" s="53">
        <v>134</v>
      </c>
      <c r="B345" s="6" t="s">
        <v>3316</v>
      </c>
      <c r="C345" s="4"/>
      <c r="D345" s="1" t="s">
        <v>3432</v>
      </c>
      <c r="E345" s="15">
        <v>0</v>
      </c>
      <c r="F345" s="6" t="s">
        <v>2670</v>
      </c>
      <c r="G345" s="11" t="s">
        <v>3459</v>
      </c>
      <c r="H345" s="11">
        <v>4317849</v>
      </c>
      <c r="I345" s="11">
        <v>4317849</v>
      </c>
      <c r="J345" s="11">
        <f t="shared" si="24"/>
        <v>0</v>
      </c>
      <c r="K345" s="27" t="s">
        <v>723</v>
      </c>
      <c r="L345" s="49">
        <v>42206</v>
      </c>
      <c r="M345" s="6" t="s">
        <v>3479</v>
      </c>
      <c r="N345" s="11"/>
      <c r="O345" s="3" t="s">
        <v>3438</v>
      </c>
      <c r="P345" s="2" t="s">
        <v>4787</v>
      </c>
    </row>
    <row r="346" spans="1:17" ht="43.5" customHeight="1" x14ac:dyDescent="0.25">
      <c r="A346" s="8">
        <v>135</v>
      </c>
      <c r="B346" s="6" t="s">
        <v>3316</v>
      </c>
      <c r="C346" s="4"/>
      <c r="D346" s="1" t="s">
        <v>3440</v>
      </c>
      <c r="E346" s="15">
        <v>4205</v>
      </c>
      <c r="F346" s="6" t="s">
        <v>2671</v>
      </c>
      <c r="G346" s="11" t="s">
        <v>3459</v>
      </c>
      <c r="H346" s="11">
        <v>429015</v>
      </c>
      <c r="I346" s="11">
        <v>428354.57</v>
      </c>
      <c r="J346" s="11">
        <f t="shared" si="24"/>
        <v>660.42999999999302</v>
      </c>
      <c r="K346" s="27" t="s">
        <v>723</v>
      </c>
      <c r="L346" s="193" t="s">
        <v>3481</v>
      </c>
      <c r="M346" s="6" t="s">
        <v>3480</v>
      </c>
      <c r="N346" s="1"/>
      <c r="O346" s="55" t="s">
        <v>3439</v>
      </c>
      <c r="P346" s="2" t="s">
        <v>4787</v>
      </c>
      <c r="Q346" s="32"/>
    </row>
    <row r="347" spans="1:17" ht="58.5" customHeight="1" x14ac:dyDescent="0.25">
      <c r="A347" s="8">
        <v>136</v>
      </c>
      <c r="B347" s="6" t="s">
        <v>3316</v>
      </c>
      <c r="C347" s="4"/>
      <c r="D347" s="1" t="s">
        <v>3441</v>
      </c>
      <c r="E347" s="15">
        <v>0</v>
      </c>
      <c r="F347" s="6" t="s">
        <v>2672</v>
      </c>
      <c r="G347" s="11" t="s">
        <v>3459</v>
      </c>
      <c r="H347" s="11">
        <v>1477791</v>
      </c>
      <c r="I347" s="11">
        <v>1477791</v>
      </c>
      <c r="J347" s="11">
        <f t="shared" si="24"/>
        <v>0</v>
      </c>
      <c r="K347" s="27" t="s">
        <v>723</v>
      </c>
      <c r="L347" s="49">
        <v>42229</v>
      </c>
      <c r="M347" s="6" t="s">
        <v>3482</v>
      </c>
      <c r="N347" s="1"/>
      <c r="O347" s="55" t="s">
        <v>3442</v>
      </c>
      <c r="P347" s="2" t="s">
        <v>4787</v>
      </c>
      <c r="Q347" s="32"/>
    </row>
    <row r="348" spans="1:17" ht="39.6" x14ac:dyDescent="0.25">
      <c r="A348" s="53">
        <v>137</v>
      </c>
      <c r="B348" s="6" t="s">
        <v>3316</v>
      </c>
      <c r="C348" s="4"/>
      <c r="D348" s="1" t="s">
        <v>3324</v>
      </c>
      <c r="E348" s="15">
        <v>106.3</v>
      </c>
      <c r="F348" s="6" t="s">
        <v>2610</v>
      </c>
      <c r="G348" s="48">
        <v>92827.54</v>
      </c>
      <c r="H348" s="11">
        <v>400193</v>
      </c>
      <c r="I348" s="11">
        <v>400193</v>
      </c>
      <c r="J348" s="11">
        <f t="shared" si="24"/>
        <v>0</v>
      </c>
      <c r="K348" s="27" t="s">
        <v>723</v>
      </c>
      <c r="L348" s="49">
        <v>41991</v>
      </c>
      <c r="M348" s="6" t="s">
        <v>3483</v>
      </c>
      <c r="N348" s="1"/>
      <c r="O348" s="10" t="s">
        <v>3326</v>
      </c>
      <c r="P348" s="2" t="s">
        <v>4787</v>
      </c>
      <c r="Q348" s="32"/>
    </row>
    <row r="349" spans="1:17" ht="39.6" x14ac:dyDescent="0.25">
      <c r="A349" s="53">
        <v>138</v>
      </c>
      <c r="B349" s="6" t="s">
        <v>3316</v>
      </c>
      <c r="C349" s="4"/>
      <c r="D349" s="1" t="s">
        <v>3317</v>
      </c>
      <c r="E349" s="15">
        <v>261.60000000000002</v>
      </c>
      <c r="F349" s="6" t="s">
        <v>2611</v>
      </c>
      <c r="G349" s="48">
        <v>228444.82</v>
      </c>
      <c r="H349" s="11">
        <v>294986</v>
      </c>
      <c r="I349" s="11">
        <v>294986</v>
      </c>
      <c r="J349" s="11">
        <f t="shared" si="24"/>
        <v>0</v>
      </c>
      <c r="K349" s="27" t="s">
        <v>723</v>
      </c>
      <c r="L349" s="49">
        <v>41990</v>
      </c>
      <c r="M349" s="6" t="s">
        <v>3484</v>
      </c>
      <c r="N349" s="1"/>
      <c r="O349" s="10" t="s">
        <v>3918</v>
      </c>
      <c r="P349" s="2" t="s">
        <v>4787</v>
      </c>
    </row>
    <row r="350" spans="1:17" ht="39.6" customHeight="1" x14ac:dyDescent="0.25">
      <c r="A350" s="8">
        <v>139</v>
      </c>
      <c r="B350" s="6" t="s">
        <v>3316</v>
      </c>
      <c r="C350" s="4"/>
      <c r="D350" s="1" t="s">
        <v>3318</v>
      </c>
      <c r="E350" s="15">
        <v>299.8</v>
      </c>
      <c r="F350" s="6" t="s">
        <v>2612</v>
      </c>
      <c r="G350" s="48">
        <v>261803.35</v>
      </c>
      <c r="H350" s="11">
        <v>2277632</v>
      </c>
      <c r="I350" s="11">
        <v>1630242.83</v>
      </c>
      <c r="J350" s="11">
        <f t="shared" si="24"/>
        <v>647389.16999999993</v>
      </c>
      <c r="K350" s="27" t="s">
        <v>723</v>
      </c>
      <c r="L350" s="49">
        <v>41906</v>
      </c>
      <c r="M350" s="6" t="s">
        <v>3485</v>
      </c>
      <c r="N350" s="1"/>
      <c r="O350" s="10" t="s">
        <v>3326</v>
      </c>
      <c r="P350" s="2" t="s">
        <v>4787</v>
      </c>
    </row>
    <row r="351" spans="1:17" ht="39.6" x14ac:dyDescent="0.25">
      <c r="A351" s="8">
        <v>140</v>
      </c>
      <c r="B351" s="6" t="s">
        <v>3316</v>
      </c>
      <c r="C351" s="4"/>
      <c r="D351" s="1" t="s">
        <v>3319</v>
      </c>
      <c r="E351" s="15">
        <v>679.2</v>
      </c>
      <c r="F351" s="6" t="s">
        <v>2613</v>
      </c>
      <c r="G351" s="48">
        <v>593118.18999999994</v>
      </c>
      <c r="H351" s="11">
        <v>1227227</v>
      </c>
      <c r="I351" s="11">
        <v>522649.65</v>
      </c>
      <c r="J351" s="11">
        <f t="shared" si="24"/>
        <v>704577.35</v>
      </c>
      <c r="K351" s="27" t="s">
        <v>723</v>
      </c>
      <c r="L351" s="49">
        <v>41906</v>
      </c>
      <c r="M351" s="6" t="s">
        <v>3486</v>
      </c>
      <c r="N351" s="1"/>
      <c r="O351" s="10" t="s">
        <v>3326</v>
      </c>
      <c r="P351" s="2" t="s">
        <v>4787</v>
      </c>
    </row>
    <row r="352" spans="1:17" ht="39.6" x14ac:dyDescent="0.25">
      <c r="A352" s="53">
        <v>141</v>
      </c>
      <c r="B352" s="6" t="s">
        <v>3316</v>
      </c>
      <c r="C352" s="4"/>
      <c r="D352" s="1" t="s">
        <v>3320</v>
      </c>
      <c r="E352" s="15">
        <v>386.4</v>
      </c>
      <c r="F352" s="6" t="s">
        <v>2614</v>
      </c>
      <c r="G352" s="48">
        <v>337427.66</v>
      </c>
      <c r="H352" s="11">
        <v>1227227</v>
      </c>
      <c r="I352" s="11">
        <v>986856.86</v>
      </c>
      <c r="J352" s="11">
        <f t="shared" si="24"/>
        <v>240370.14</v>
      </c>
      <c r="K352" s="27" t="s">
        <v>723</v>
      </c>
      <c r="L352" s="49">
        <v>41906</v>
      </c>
      <c r="M352" s="6" t="s">
        <v>3487</v>
      </c>
      <c r="N352" s="1"/>
      <c r="O352" s="10" t="s">
        <v>3919</v>
      </c>
      <c r="P352" s="2" t="s">
        <v>4787</v>
      </c>
    </row>
    <row r="353" spans="1:16" ht="39.6" x14ac:dyDescent="0.25">
      <c r="A353" s="53">
        <v>142</v>
      </c>
      <c r="B353" s="6" t="s">
        <v>3316</v>
      </c>
      <c r="C353" s="4"/>
      <c r="D353" s="1" t="s">
        <v>3321</v>
      </c>
      <c r="E353" s="15">
        <v>394.8</v>
      </c>
      <c r="F353" s="6" t="s">
        <v>2615</v>
      </c>
      <c r="G353" s="48">
        <v>344763.05</v>
      </c>
      <c r="H353" s="11">
        <v>1223753</v>
      </c>
      <c r="I353" s="11">
        <v>521121.49</v>
      </c>
      <c r="J353" s="11">
        <f t="shared" si="24"/>
        <v>702631.51</v>
      </c>
      <c r="K353" s="27" t="s">
        <v>723</v>
      </c>
      <c r="L353" s="49">
        <v>41906</v>
      </c>
      <c r="M353" s="6" t="s">
        <v>3488</v>
      </c>
      <c r="N353" s="1"/>
      <c r="O353" s="10" t="s">
        <v>3920</v>
      </c>
      <c r="P353" s="2" t="s">
        <v>4787</v>
      </c>
    </row>
    <row r="354" spans="1:16" ht="39.6" x14ac:dyDescent="0.25">
      <c r="A354" s="8">
        <v>143</v>
      </c>
      <c r="B354" s="6" t="s">
        <v>3316</v>
      </c>
      <c r="C354" s="4"/>
      <c r="D354" s="1" t="s">
        <v>3322</v>
      </c>
      <c r="E354" s="15">
        <v>20.2</v>
      </c>
      <c r="F354" s="6" t="s">
        <v>2616</v>
      </c>
      <c r="G354" s="48">
        <v>17639.849999999999</v>
      </c>
      <c r="H354" s="11">
        <v>21505</v>
      </c>
      <c r="I354" s="11">
        <v>21505</v>
      </c>
      <c r="J354" s="11">
        <v>0</v>
      </c>
      <c r="K354" s="27" t="s">
        <v>723</v>
      </c>
      <c r="L354" s="193" t="s">
        <v>3490</v>
      </c>
      <c r="M354" s="6" t="s">
        <v>3489</v>
      </c>
      <c r="N354" s="1"/>
      <c r="O354" s="10" t="s">
        <v>3326</v>
      </c>
      <c r="P354" s="2" t="s">
        <v>4787</v>
      </c>
    </row>
    <row r="355" spans="1:16" ht="38.4" customHeight="1" x14ac:dyDescent="0.25">
      <c r="A355" s="8">
        <v>144</v>
      </c>
      <c r="B355" s="6" t="s">
        <v>3316</v>
      </c>
      <c r="C355" s="4"/>
      <c r="D355" s="1" t="s">
        <v>3323</v>
      </c>
      <c r="E355" s="15">
        <v>1683.8</v>
      </c>
      <c r="F355" s="6" t="s">
        <v>2617</v>
      </c>
      <c r="G355" s="48">
        <v>1470395.19</v>
      </c>
      <c r="H355" s="11">
        <v>5738397</v>
      </c>
      <c r="I355" s="11">
        <v>2117457.59</v>
      </c>
      <c r="J355" s="11">
        <f t="shared" ref="J355:J381" si="25">H355-I355</f>
        <v>3620939.41</v>
      </c>
      <c r="K355" s="27" t="s">
        <v>723</v>
      </c>
      <c r="L355" s="49">
        <v>41906</v>
      </c>
      <c r="M355" s="6" t="s">
        <v>3491</v>
      </c>
      <c r="N355" s="1"/>
      <c r="O355" s="10" t="s">
        <v>3921</v>
      </c>
      <c r="P355" s="2" t="s">
        <v>4787</v>
      </c>
    </row>
    <row r="356" spans="1:16" ht="41.4" customHeight="1" x14ac:dyDescent="0.25">
      <c r="A356" s="53">
        <v>145</v>
      </c>
      <c r="B356" s="6" t="s">
        <v>3316</v>
      </c>
      <c r="C356" s="4"/>
      <c r="D356" s="1" t="s">
        <v>3325</v>
      </c>
      <c r="E356" s="15">
        <v>352.7</v>
      </c>
      <c r="F356" s="6" t="s">
        <v>2618</v>
      </c>
      <c r="G356" s="48">
        <v>307998.8</v>
      </c>
      <c r="H356" s="11">
        <v>4656801.0599999996</v>
      </c>
      <c r="I356" s="11">
        <v>750638.88</v>
      </c>
      <c r="J356" s="11">
        <f t="shared" si="25"/>
        <v>3906162.1799999997</v>
      </c>
      <c r="K356" s="27" t="s">
        <v>723</v>
      </c>
      <c r="L356" s="49">
        <v>41906</v>
      </c>
      <c r="M356" s="6" t="s">
        <v>3492</v>
      </c>
      <c r="N356" s="1"/>
      <c r="O356" s="10" t="s">
        <v>3326</v>
      </c>
      <c r="P356" s="2" t="s">
        <v>4787</v>
      </c>
    </row>
    <row r="357" spans="1:16" ht="40.200000000000003" customHeight="1" x14ac:dyDescent="0.25">
      <c r="A357" s="53">
        <v>146</v>
      </c>
      <c r="B357" s="6" t="s">
        <v>3316</v>
      </c>
      <c r="C357" s="4"/>
      <c r="D357" s="1" t="s">
        <v>3327</v>
      </c>
      <c r="E357" s="15">
        <v>1484</v>
      </c>
      <c r="F357" s="51" t="s">
        <v>2621</v>
      </c>
      <c r="G357" s="48">
        <v>1295917.8400000001</v>
      </c>
      <c r="H357" s="11">
        <v>4713795.17</v>
      </c>
      <c r="I357" s="11">
        <v>1293914.43</v>
      </c>
      <c r="J357" s="11">
        <f t="shared" si="25"/>
        <v>3419880.74</v>
      </c>
      <c r="K357" s="27" t="s">
        <v>723</v>
      </c>
      <c r="L357" s="193" t="s">
        <v>3494</v>
      </c>
      <c r="M357" s="6" t="s">
        <v>3493</v>
      </c>
      <c r="N357" s="1"/>
      <c r="O357" s="10" t="s">
        <v>3917</v>
      </c>
      <c r="P357" s="2" t="s">
        <v>4787</v>
      </c>
    </row>
    <row r="358" spans="1:16" ht="42" customHeight="1" x14ac:dyDescent="0.25">
      <c r="A358" s="8">
        <v>147</v>
      </c>
      <c r="B358" s="6" t="s">
        <v>3316</v>
      </c>
      <c r="C358" s="4"/>
      <c r="D358" s="1" t="s">
        <v>3328</v>
      </c>
      <c r="E358" s="15">
        <v>64.599999999999994</v>
      </c>
      <c r="F358" s="51" t="s">
        <v>2622</v>
      </c>
      <c r="G358" s="48" t="s">
        <v>3505</v>
      </c>
      <c r="H358" s="11">
        <v>67107</v>
      </c>
      <c r="I358" s="11">
        <v>67107</v>
      </c>
      <c r="J358" s="11">
        <f t="shared" si="25"/>
        <v>0</v>
      </c>
      <c r="K358" s="27" t="s">
        <v>723</v>
      </c>
      <c r="L358" s="49">
        <v>42206</v>
      </c>
      <c r="M358" s="6" t="s">
        <v>3495</v>
      </c>
      <c r="N358" s="1"/>
      <c r="O358" s="10" t="s">
        <v>3329</v>
      </c>
      <c r="P358" s="2" t="s">
        <v>4787</v>
      </c>
    </row>
    <row r="359" spans="1:16" ht="39.6" x14ac:dyDescent="0.25">
      <c r="A359" s="8">
        <v>148</v>
      </c>
      <c r="B359" s="6" t="s">
        <v>3316</v>
      </c>
      <c r="C359" s="4"/>
      <c r="D359" s="1" t="s">
        <v>3330</v>
      </c>
      <c r="E359" s="15">
        <v>0</v>
      </c>
      <c r="F359" s="6" t="s">
        <v>2619</v>
      </c>
      <c r="G359" s="48" t="s">
        <v>3505</v>
      </c>
      <c r="H359" s="11">
        <v>2242128</v>
      </c>
      <c r="I359" s="11">
        <v>1861547.79</v>
      </c>
      <c r="J359" s="11">
        <f t="shared" si="25"/>
        <v>380580.20999999996</v>
      </c>
      <c r="K359" s="27" t="s">
        <v>723</v>
      </c>
      <c r="L359" s="49">
        <v>42206</v>
      </c>
      <c r="M359" s="6" t="s">
        <v>3495</v>
      </c>
      <c r="N359" s="1"/>
      <c r="O359" s="10" t="s">
        <v>3332</v>
      </c>
      <c r="P359" s="2" t="s">
        <v>4787</v>
      </c>
    </row>
    <row r="360" spans="1:16" ht="39.6" x14ac:dyDescent="0.25">
      <c r="A360" s="53">
        <v>149</v>
      </c>
      <c r="B360" s="6" t="s">
        <v>3316</v>
      </c>
      <c r="C360" s="4"/>
      <c r="D360" s="1" t="s">
        <v>3331</v>
      </c>
      <c r="E360" s="15">
        <v>0</v>
      </c>
      <c r="F360" s="6" t="s">
        <v>2620</v>
      </c>
      <c r="G360" s="48" t="s">
        <v>3505</v>
      </c>
      <c r="H360" s="11">
        <v>101557</v>
      </c>
      <c r="I360" s="11">
        <v>101557</v>
      </c>
      <c r="J360" s="11">
        <f t="shared" si="25"/>
        <v>0</v>
      </c>
      <c r="K360" s="27" t="s">
        <v>723</v>
      </c>
      <c r="L360" s="49">
        <v>41991</v>
      </c>
      <c r="M360" s="6" t="s">
        <v>3496</v>
      </c>
      <c r="N360" s="1"/>
      <c r="O360" s="10" t="s">
        <v>3333</v>
      </c>
      <c r="P360" s="2" t="s">
        <v>4787</v>
      </c>
    </row>
    <row r="361" spans="1:16" ht="39.6" x14ac:dyDescent="0.25">
      <c r="A361" s="53">
        <v>150</v>
      </c>
      <c r="B361" s="6" t="s">
        <v>3316</v>
      </c>
      <c r="C361" s="4"/>
      <c r="D361" s="1" t="s">
        <v>3334</v>
      </c>
      <c r="E361" s="15">
        <v>0</v>
      </c>
      <c r="F361" s="6" t="s">
        <v>2623</v>
      </c>
      <c r="G361" s="48" t="s">
        <v>3505</v>
      </c>
      <c r="H361" s="11">
        <v>2789984</v>
      </c>
      <c r="I361" s="11">
        <v>2332994.44</v>
      </c>
      <c r="J361" s="11">
        <f t="shared" si="25"/>
        <v>456989.56000000006</v>
      </c>
      <c r="K361" s="27" t="s">
        <v>723</v>
      </c>
      <c r="L361" s="49">
        <v>42194</v>
      </c>
      <c r="M361" s="6" t="s">
        <v>3497</v>
      </c>
      <c r="N361" s="1"/>
      <c r="O361" s="10" t="s">
        <v>3335</v>
      </c>
      <c r="P361" s="2" t="s">
        <v>4787</v>
      </c>
    </row>
    <row r="362" spans="1:16" ht="26.4" x14ac:dyDescent="0.25">
      <c r="A362" s="8">
        <v>151</v>
      </c>
      <c r="B362" s="51" t="s">
        <v>705</v>
      </c>
      <c r="C362" s="4" t="s">
        <v>706</v>
      </c>
      <c r="D362" s="1" t="s">
        <v>707</v>
      </c>
      <c r="E362" s="15">
        <v>73</v>
      </c>
      <c r="F362" s="36" t="s">
        <v>8520</v>
      </c>
      <c r="G362" s="48" t="s">
        <v>3505</v>
      </c>
      <c r="H362" s="11">
        <v>95646</v>
      </c>
      <c r="I362" s="11">
        <v>9538.2000000000007</v>
      </c>
      <c r="J362" s="11">
        <f t="shared" si="25"/>
        <v>86107.8</v>
      </c>
      <c r="K362" s="27" t="s">
        <v>11</v>
      </c>
      <c r="L362" s="37"/>
      <c r="M362" s="31" t="s">
        <v>8534</v>
      </c>
      <c r="N362" s="5" t="s">
        <v>8533</v>
      </c>
      <c r="O362" s="10" t="s">
        <v>708</v>
      </c>
      <c r="P362" s="2"/>
    </row>
    <row r="363" spans="1:16" ht="39.6" x14ac:dyDescent="0.25">
      <c r="A363" s="8">
        <v>152</v>
      </c>
      <c r="B363" s="51" t="s">
        <v>319</v>
      </c>
      <c r="C363" s="4" t="s">
        <v>698</v>
      </c>
      <c r="D363" s="1" t="s">
        <v>699</v>
      </c>
      <c r="E363" s="15">
        <v>0</v>
      </c>
      <c r="F363" s="36"/>
      <c r="G363" s="11"/>
      <c r="H363" s="11">
        <v>0</v>
      </c>
      <c r="I363" s="11">
        <v>0</v>
      </c>
      <c r="J363" s="11">
        <f t="shared" si="25"/>
        <v>0</v>
      </c>
      <c r="K363" s="27" t="s">
        <v>11</v>
      </c>
      <c r="L363" s="37"/>
      <c r="M363" s="31"/>
      <c r="N363" s="1"/>
      <c r="O363" s="10" t="s">
        <v>3977</v>
      </c>
      <c r="P363" s="2"/>
    </row>
    <row r="364" spans="1:16" ht="56.4" customHeight="1" x14ac:dyDescent="0.25">
      <c r="A364" s="53">
        <v>153</v>
      </c>
      <c r="B364" s="51" t="s">
        <v>319</v>
      </c>
      <c r="C364" s="4" t="s">
        <v>698</v>
      </c>
      <c r="D364" s="1" t="s">
        <v>700</v>
      </c>
      <c r="E364" s="15">
        <v>0</v>
      </c>
      <c r="F364" s="36"/>
      <c r="G364" s="11"/>
      <c r="H364" s="11">
        <v>0</v>
      </c>
      <c r="I364" s="11">
        <v>0</v>
      </c>
      <c r="J364" s="11">
        <f t="shared" si="25"/>
        <v>0</v>
      </c>
      <c r="K364" s="27" t="s">
        <v>11</v>
      </c>
      <c r="L364" s="37"/>
      <c r="M364" s="31"/>
      <c r="N364" s="1"/>
      <c r="O364" s="10" t="s">
        <v>3976</v>
      </c>
      <c r="P364" s="2"/>
    </row>
    <row r="365" spans="1:16" ht="26.4" x14ac:dyDescent="0.25">
      <c r="A365" s="53">
        <v>154</v>
      </c>
      <c r="B365" s="51" t="s">
        <v>319</v>
      </c>
      <c r="C365" s="4" t="s">
        <v>698</v>
      </c>
      <c r="D365" s="1" t="s">
        <v>701</v>
      </c>
      <c r="E365" s="15">
        <v>0</v>
      </c>
      <c r="F365" s="36"/>
      <c r="G365" s="11"/>
      <c r="H365" s="11">
        <v>0</v>
      </c>
      <c r="I365" s="11">
        <v>0</v>
      </c>
      <c r="J365" s="11">
        <f t="shared" si="25"/>
        <v>0</v>
      </c>
      <c r="K365" s="27" t="s">
        <v>11</v>
      </c>
      <c r="L365" s="37"/>
      <c r="M365" s="31"/>
      <c r="N365" s="1"/>
      <c r="O365" s="10" t="s">
        <v>3975</v>
      </c>
      <c r="P365" s="2"/>
    </row>
    <row r="366" spans="1:16" ht="26.4" x14ac:dyDescent="0.25">
      <c r="A366" s="8">
        <v>155</v>
      </c>
      <c r="B366" s="51" t="s">
        <v>66</v>
      </c>
      <c r="C366" s="4" t="s">
        <v>698</v>
      </c>
      <c r="D366" s="1" t="s">
        <v>8578</v>
      </c>
      <c r="E366" s="15">
        <v>36</v>
      </c>
      <c r="F366" s="36" t="s">
        <v>8579</v>
      </c>
      <c r="G366" s="48" t="s">
        <v>3505</v>
      </c>
      <c r="H366" s="11">
        <v>0</v>
      </c>
      <c r="I366" s="11">
        <v>0</v>
      </c>
      <c r="J366" s="11">
        <f t="shared" ref="J366" si="26">H366-I366</f>
        <v>0</v>
      </c>
      <c r="K366" s="27"/>
      <c r="L366" s="37" t="s">
        <v>8580</v>
      </c>
      <c r="M366" s="258" t="s">
        <v>8581</v>
      </c>
      <c r="N366" s="1"/>
      <c r="O366" s="256" t="s">
        <v>8582</v>
      </c>
      <c r="P366" s="2"/>
    </row>
    <row r="367" spans="1:16" x14ac:dyDescent="0.25">
      <c r="A367" s="8">
        <v>156</v>
      </c>
      <c r="B367" s="51" t="s">
        <v>66</v>
      </c>
      <c r="C367" s="4" t="s">
        <v>569</v>
      </c>
      <c r="D367" s="1" t="s">
        <v>167</v>
      </c>
      <c r="E367" s="15">
        <v>2777.8</v>
      </c>
      <c r="F367" s="36"/>
      <c r="G367" s="11"/>
      <c r="H367" s="11">
        <v>339230.22</v>
      </c>
      <c r="I367" s="11">
        <v>225643.46</v>
      </c>
      <c r="J367" s="11">
        <f t="shared" si="25"/>
        <v>113586.75999999998</v>
      </c>
      <c r="K367" s="27" t="s">
        <v>723</v>
      </c>
      <c r="L367" s="37"/>
      <c r="M367" s="31"/>
      <c r="N367" s="1"/>
      <c r="O367" s="10" t="s">
        <v>137</v>
      </c>
      <c r="P367" s="2" t="s">
        <v>21</v>
      </c>
    </row>
    <row r="368" spans="1:16" ht="39.6" x14ac:dyDescent="0.25">
      <c r="A368" s="53">
        <v>157</v>
      </c>
      <c r="B368" s="51" t="s">
        <v>66</v>
      </c>
      <c r="C368" s="4" t="s">
        <v>247</v>
      </c>
      <c r="D368" s="62" t="s">
        <v>425</v>
      </c>
      <c r="E368" s="15">
        <v>0</v>
      </c>
      <c r="F368" s="36" t="s">
        <v>3897</v>
      </c>
      <c r="G368" s="48" t="s">
        <v>3505</v>
      </c>
      <c r="H368" s="11">
        <v>10522</v>
      </c>
      <c r="I368" s="11">
        <v>0</v>
      </c>
      <c r="J368" s="11">
        <f t="shared" si="25"/>
        <v>10522</v>
      </c>
      <c r="K368" s="27" t="s">
        <v>723</v>
      </c>
      <c r="L368" s="37" t="s">
        <v>3899</v>
      </c>
      <c r="M368" s="31" t="s">
        <v>3898</v>
      </c>
      <c r="N368" s="1"/>
      <c r="O368" s="64" t="s">
        <v>3904</v>
      </c>
      <c r="P368" s="2" t="s">
        <v>4787</v>
      </c>
    </row>
    <row r="369" spans="1:16" ht="39.6" x14ac:dyDescent="0.25">
      <c r="A369" s="53">
        <v>158</v>
      </c>
      <c r="B369" s="51" t="s">
        <v>66</v>
      </c>
      <c r="C369" s="4" t="s">
        <v>247</v>
      </c>
      <c r="D369" s="1" t="s">
        <v>426</v>
      </c>
      <c r="E369" s="15">
        <v>0</v>
      </c>
      <c r="F369" s="36" t="s">
        <v>3900</v>
      </c>
      <c r="G369" s="48" t="s">
        <v>3505</v>
      </c>
      <c r="H369" s="11">
        <v>1811</v>
      </c>
      <c r="I369" s="11">
        <v>0</v>
      </c>
      <c r="J369" s="11">
        <f t="shared" si="25"/>
        <v>1811</v>
      </c>
      <c r="K369" s="27" t="s">
        <v>723</v>
      </c>
      <c r="L369" s="37" t="s">
        <v>3902</v>
      </c>
      <c r="M369" s="31" t="s">
        <v>3901</v>
      </c>
      <c r="N369" s="1"/>
      <c r="O369" s="10" t="s">
        <v>3903</v>
      </c>
      <c r="P369" s="2" t="s">
        <v>4787</v>
      </c>
    </row>
    <row r="370" spans="1:16" x14ac:dyDescent="0.25">
      <c r="A370" s="8">
        <v>159</v>
      </c>
      <c r="B370" s="51" t="s">
        <v>66</v>
      </c>
      <c r="C370" s="4" t="s">
        <v>247</v>
      </c>
      <c r="D370" s="1" t="s">
        <v>248</v>
      </c>
      <c r="E370" s="15">
        <v>3.7</v>
      </c>
      <c r="F370" s="36"/>
      <c r="G370" s="11"/>
      <c r="H370" s="11">
        <v>0</v>
      </c>
      <c r="I370" s="11">
        <v>0</v>
      </c>
      <c r="J370" s="11">
        <f t="shared" si="25"/>
        <v>0</v>
      </c>
      <c r="K370" s="27" t="s">
        <v>723</v>
      </c>
      <c r="L370" s="37"/>
      <c r="M370" s="31"/>
      <c r="N370" s="1"/>
      <c r="O370" s="10" t="s">
        <v>240</v>
      </c>
      <c r="P370" s="2" t="s">
        <v>21</v>
      </c>
    </row>
    <row r="371" spans="1:16" ht="39.6" x14ac:dyDescent="0.25">
      <c r="A371" s="8">
        <v>160</v>
      </c>
      <c r="B371" s="51" t="s">
        <v>66</v>
      </c>
      <c r="C371" s="4" t="s">
        <v>539</v>
      </c>
      <c r="D371" s="1" t="s">
        <v>550</v>
      </c>
      <c r="E371" s="15">
        <v>118</v>
      </c>
      <c r="F371" s="36" t="s">
        <v>3886</v>
      </c>
      <c r="G371" s="48" t="s">
        <v>3505</v>
      </c>
      <c r="H371" s="11">
        <v>77713</v>
      </c>
      <c r="I371" s="11">
        <v>11441.1</v>
      </c>
      <c r="J371" s="11">
        <f t="shared" si="25"/>
        <v>66271.899999999994</v>
      </c>
      <c r="K371" s="27" t="s">
        <v>723</v>
      </c>
      <c r="L371" s="37" t="s">
        <v>3888</v>
      </c>
      <c r="M371" s="31" t="s">
        <v>3887</v>
      </c>
      <c r="N371" s="1"/>
      <c r="O371" s="6" t="s">
        <v>551</v>
      </c>
      <c r="P371" s="2" t="s">
        <v>4787</v>
      </c>
    </row>
    <row r="372" spans="1:16" ht="39.6" x14ac:dyDescent="0.25">
      <c r="A372" s="53">
        <v>161</v>
      </c>
      <c r="B372" s="51" t="s">
        <v>66</v>
      </c>
      <c r="C372" s="4" t="s">
        <v>539</v>
      </c>
      <c r="D372" s="1" t="s">
        <v>2592</v>
      </c>
      <c r="E372" s="15">
        <v>28.5</v>
      </c>
      <c r="F372" s="36" t="s">
        <v>3877</v>
      </c>
      <c r="G372" s="11">
        <v>356363.72</v>
      </c>
      <c r="H372" s="11">
        <v>356363.72</v>
      </c>
      <c r="I372" s="11">
        <v>37512.080000000002</v>
      </c>
      <c r="J372" s="11">
        <f t="shared" si="25"/>
        <v>318851.63999999996</v>
      </c>
      <c r="K372" s="27" t="s">
        <v>723</v>
      </c>
      <c r="L372" s="37" t="s">
        <v>3879</v>
      </c>
      <c r="M372" s="31" t="s">
        <v>3878</v>
      </c>
      <c r="N372" s="1"/>
      <c r="O372" s="6" t="s">
        <v>2593</v>
      </c>
      <c r="P372" s="2" t="s">
        <v>4787</v>
      </c>
    </row>
    <row r="373" spans="1:16" ht="39.6" x14ac:dyDescent="0.25">
      <c r="A373" s="53">
        <v>162</v>
      </c>
      <c r="B373" s="51" t="s">
        <v>66</v>
      </c>
      <c r="C373" s="4" t="s">
        <v>539</v>
      </c>
      <c r="D373" s="1" t="s">
        <v>2591</v>
      </c>
      <c r="E373" s="15">
        <v>70</v>
      </c>
      <c r="F373" s="36" t="s">
        <v>3880</v>
      </c>
      <c r="G373" s="48" t="s">
        <v>3505</v>
      </c>
      <c r="H373" s="11">
        <v>42527</v>
      </c>
      <c r="I373" s="11">
        <v>4476.3999999999996</v>
      </c>
      <c r="J373" s="11">
        <f t="shared" si="25"/>
        <v>38050.6</v>
      </c>
      <c r="K373" s="27" t="s">
        <v>723</v>
      </c>
      <c r="L373" s="37" t="s">
        <v>3882</v>
      </c>
      <c r="M373" s="31" t="s">
        <v>3881</v>
      </c>
      <c r="N373" s="1"/>
      <c r="O373" s="6" t="s">
        <v>2594</v>
      </c>
      <c r="P373" s="2" t="s">
        <v>4787</v>
      </c>
    </row>
    <row r="374" spans="1:16" x14ac:dyDescent="0.25">
      <c r="A374" s="8">
        <v>163</v>
      </c>
      <c r="B374" s="51" t="s">
        <v>66</v>
      </c>
      <c r="C374" s="4" t="s">
        <v>539</v>
      </c>
      <c r="D374" s="61" t="s">
        <v>694</v>
      </c>
      <c r="E374" s="15">
        <v>220.8</v>
      </c>
      <c r="F374" s="36"/>
      <c r="G374" s="11"/>
      <c r="H374" s="11">
        <v>210777</v>
      </c>
      <c r="I374" s="11">
        <v>23796.880000000001</v>
      </c>
      <c r="J374" s="11">
        <f t="shared" si="25"/>
        <v>186980.12</v>
      </c>
      <c r="K374" s="27" t="s">
        <v>723</v>
      </c>
      <c r="L374" s="37" t="s">
        <v>4103</v>
      </c>
      <c r="M374" s="31"/>
      <c r="N374" s="1"/>
      <c r="O374" s="10" t="s">
        <v>540</v>
      </c>
      <c r="P374" s="2" t="s">
        <v>21</v>
      </c>
    </row>
    <row r="375" spans="1:16" ht="39.6" x14ac:dyDescent="0.25">
      <c r="A375" s="8">
        <v>164</v>
      </c>
      <c r="B375" s="51" t="s">
        <v>67</v>
      </c>
      <c r="C375" s="4" t="s">
        <v>241</v>
      </c>
      <c r="D375" s="62" t="s">
        <v>146</v>
      </c>
      <c r="E375" s="15">
        <v>871</v>
      </c>
      <c r="F375" s="36" t="s">
        <v>4113</v>
      </c>
      <c r="G375" s="11">
        <v>16948257.609999999</v>
      </c>
      <c r="H375" s="67">
        <v>138229.19</v>
      </c>
      <c r="I375" s="11">
        <v>78302.759999999995</v>
      </c>
      <c r="J375" s="11">
        <f t="shared" si="25"/>
        <v>59926.430000000008</v>
      </c>
      <c r="K375" s="27" t="s">
        <v>723</v>
      </c>
      <c r="L375" s="37" t="s">
        <v>4103</v>
      </c>
      <c r="M375" s="31" t="s">
        <v>4114</v>
      </c>
      <c r="N375" s="5" t="s">
        <v>4115</v>
      </c>
      <c r="O375" s="64" t="s">
        <v>137</v>
      </c>
      <c r="P375" s="2" t="s">
        <v>21</v>
      </c>
    </row>
    <row r="376" spans="1:16" ht="68.400000000000006" customHeight="1" x14ac:dyDescent="0.25">
      <c r="A376" s="53">
        <v>165</v>
      </c>
      <c r="B376" s="51" t="s">
        <v>745</v>
      </c>
      <c r="C376" s="4"/>
      <c r="D376" s="1" t="s">
        <v>3410</v>
      </c>
      <c r="E376" s="15">
        <v>0</v>
      </c>
      <c r="F376" s="51" t="s">
        <v>2660</v>
      </c>
      <c r="G376" s="48">
        <v>15957884.880000001</v>
      </c>
      <c r="H376" s="11">
        <v>16771</v>
      </c>
      <c r="I376" s="11">
        <v>9596.51</v>
      </c>
      <c r="J376" s="11">
        <f t="shared" si="25"/>
        <v>7174.49</v>
      </c>
      <c r="K376" s="27" t="s">
        <v>723</v>
      </c>
      <c r="L376" s="193" t="s">
        <v>3499</v>
      </c>
      <c r="M376" s="6" t="s">
        <v>3498</v>
      </c>
      <c r="N376" s="1"/>
      <c r="O376" s="3" t="s">
        <v>3415</v>
      </c>
      <c r="P376" s="2" t="s">
        <v>4787</v>
      </c>
    </row>
    <row r="377" spans="1:16" ht="39.6" x14ac:dyDescent="0.25">
      <c r="A377" s="53">
        <v>166</v>
      </c>
      <c r="B377" s="51" t="s">
        <v>745</v>
      </c>
      <c r="C377" s="4" t="s">
        <v>746</v>
      </c>
      <c r="D377" s="1" t="s">
        <v>747</v>
      </c>
      <c r="E377" s="15">
        <v>176</v>
      </c>
      <c r="F377" s="36" t="s">
        <v>4058</v>
      </c>
      <c r="G377" s="48" t="s">
        <v>3505</v>
      </c>
      <c r="H377" s="11">
        <v>0</v>
      </c>
      <c r="I377" s="11">
        <v>0</v>
      </c>
      <c r="J377" s="11">
        <f t="shared" si="25"/>
        <v>0</v>
      </c>
      <c r="K377" s="27" t="s">
        <v>723</v>
      </c>
      <c r="L377" s="37" t="s">
        <v>4060</v>
      </c>
      <c r="M377" s="31" t="s">
        <v>4059</v>
      </c>
      <c r="N377" s="5" t="s">
        <v>4061</v>
      </c>
      <c r="O377" s="10" t="s">
        <v>748</v>
      </c>
      <c r="P377" s="2" t="s">
        <v>21</v>
      </c>
    </row>
    <row r="378" spans="1:16" ht="31.8" customHeight="1" x14ac:dyDescent="0.25">
      <c r="A378" s="8">
        <v>167</v>
      </c>
      <c r="B378" s="51" t="s">
        <v>8587</v>
      </c>
      <c r="C378" s="4" t="s">
        <v>8588</v>
      </c>
      <c r="D378" s="1" t="s">
        <v>8589</v>
      </c>
      <c r="E378" s="15">
        <v>38</v>
      </c>
      <c r="F378" s="36" t="s">
        <v>8590</v>
      </c>
      <c r="G378" s="48" t="s">
        <v>3505</v>
      </c>
      <c r="H378" s="11">
        <v>0</v>
      </c>
      <c r="I378" s="11">
        <v>0</v>
      </c>
      <c r="J378" s="11">
        <f t="shared" ref="J378" si="27">H378-I378</f>
        <v>0</v>
      </c>
      <c r="K378" s="27"/>
      <c r="L378" s="37" t="s">
        <v>8591</v>
      </c>
      <c r="M378" s="263" t="s">
        <v>8592</v>
      </c>
      <c r="N378" s="5"/>
      <c r="O378" s="257" t="s">
        <v>8593</v>
      </c>
      <c r="P378" s="2"/>
    </row>
    <row r="379" spans="1:16" ht="38.4" customHeight="1" x14ac:dyDescent="0.25">
      <c r="A379" s="8">
        <v>168</v>
      </c>
      <c r="B379" s="51" t="s">
        <v>140</v>
      </c>
      <c r="C379" s="4" t="s">
        <v>3385</v>
      </c>
      <c r="D379" s="1" t="s">
        <v>3386</v>
      </c>
      <c r="E379" s="15">
        <v>50</v>
      </c>
      <c r="F379" s="51" t="s">
        <v>3387</v>
      </c>
      <c r="G379" s="48">
        <v>629264.5</v>
      </c>
      <c r="H379" s="11">
        <v>201858</v>
      </c>
      <c r="I379" s="11">
        <v>60467.26</v>
      </c>
      <c r="J379" s="11">
        <f t="shared" si="25"/>
        <v>141390.74</v>
      </c>
      <c r="K379" s="27" t="s">
        <v>723</v>
      </c>
      <c r="L379" s="49">
        <v>42097</v>
      </c>
      <c r="M379" s="6" t="s">
        <v>3500</v>
      </c>
      <c r="N379" s="1"/>
      <c r="O379" s="10" t="s">
        <v>3383</v>
      </c>
      <c r="P379" s="2" t="s">
        <v>4787</v>
      </c>
    </row>
    <row r="380" spans="1:16" x14ac:dyDescent="0.25">
      <c r="A380" s="53">
        <v>169</v>
      </c>
      <c r="B380" s="51" t="s">
        <v>140</v>
      </c>
      <c r="C380" s="4" t="s">
        <v>321</v>
      </c>
      <c r="D380" s="1" t="s">
        <v>719</v>
      </c>
      <c r="E380" s="15">
        <v>105</v>
      </c>
      <c r="F380" s="36"/>
      <c r="G380" s="11"/>
      <c r="H380" s="11">
        <v>0</v>
      </c>
      <c r="I380" s="11">
        <v>0</v>
      </c>
      <c r="J380" s="11">
        <f t="shared" si="25"/>
        <v>0</v>
      </c>
      <c r="K380" s="27" t="s">
        <v>722</v>
      </c>
      <c r="L380" s="37"/>
      <c r="M380" s="31"/>
      <c r="N380" s="1"/>
      <c r="O380" s="10" t="s">
        <v>721</v>
      </c>
      <c r="P380" s="2" t="s">
        <v>21</v>
      </c>
    </row>
    <row r="381" spans="1:16" ht="39.6" x14ac:dyDescent="0.25">
      <c r="A381" s="53">
        <v>170</v>
      </c>
      <c r="B381" s="72" t="s">
        <v>140</v>
      </c>
      <c r="C381" s="73" t="s">
        <v>570</v>
      </c>
      <c r="D381" s="62" t="s">
        <v>141</v>
      </c>
      <c r="E381" s="69">
        <v>974</v>
      </c>
      <c r="F381" s="66" t="s">
        <v>4094</v>
      </c>
      <c r="G381" s="67"/>
      <c r="H381" s="67">
        <v>170818</v>
      </c>
      <c r="I381" s="211">
        <v>141852.53</v>
      </c>
      <c r="J381" s="67">
        <f t="shared" si="25"/>
        <v>28965.47</v>
      </c>
      <c r="K381" s="74" t="s">
        <v>723</v>
      </c>
      <c r="L381" s="75" t="s">
        <v>4043</v>
      </c>
      <c r="M381" s="46" t="s">
        <v>4095</v>
      </c>
      <c r="N381" s="76" t="s">
        <v>4096</v>
      </c>
      <c r="O381" s="64" t="s">
        <v>137</v>
      </c>
      <c r="P381" s="65" t="s">
        <v>21</v>
      </c>
    </row>
    <row r="382" spans="1:16" ht="26.4" x14ac:dyDescent="0.25">
      <c r="A382" s="8">
        <v>171</v>
      </c>
      <c r="B382" s="3" t="s">
        <v>333</v>
      </c>
      <c r="C382" s="2" t="s">
        <v>92</v>
      </c>
      <c r="D382" s="1" t="s">
        <v>484</v>
      </c>
      <c r="E382" s="15">
        <v>723</v>
      </c>
      <c r="F382" s="36" t="s">
        <v>3931</v>
      </c>
      <c r="G382" s="11" t="s">
        <v>3459</v>
      </c>
      <c r="H382" s="11">
        <v>779022.08</v>
      </c>
      <c r="I382" s="11">
        <v>162296.25</v>
      </c>
      <c r="J382" s="11">
        <f t="shared" ref="J382:J402" si="28">H382-I382</f>
        <v>616725.82999999996</v>
      </c>
      <c r="K382" s="27" t="s">
        <v>723</v>
      </c>
      <c r="L382" s="37" t="s">
        <v>3933</v>
      </c>
      <c r="M382" s="31" t="s">
        <v>3932</v>
      </c>
      <c r="N382" s="1"/>
      <c r="O382" s="31" t="s">
        <v>334</v>
      </c>
      <c r="P382" s="2" t="s">
        <v>4787</v>
      </c>
    </row>
    <row r="383" spans="1:16" ht="26.4" x14ac:dyDescent="0.25">
      <c r="A383" s="8">
        <v>172</v>
      </c>
      <c r="B383" s="3" t="s">
        <v>71</v>
      </c>
      <c r="C383" s="51">
        <v>18</v>
      </c>
      <c r="D383" s="1" t="s">
        <v>3784</v>
      </c>
      <c r="E383" s="15">
        <v>0</v>
      </c>
      <c r="F383" s="36" t="s">
        <v>3785</v>
      </c>
      <c r="G383" s="11" t="s">
        <v>3459</v>
      </c>
      <c r="H383" s="11">
        <v>288294</v>
      </c>
      <c r="I383" s="11">
        <v>12813.12</v>
      </c>
      <c r="J383" s="11">
        <f t="shared" si="28"/>
        <v>275480.88</v>
      </c>
      <c r="K383" s="27" t="s">
        <v>723</v>
      </c>
      <c r="L383" s="37" t="s">
        <v>3786</v>
      </c>
      <c r="M383" s="31" t="s">
        <v>3787</v>
      </c>
      <c r="N383" s="1"/>
      <c r="O383" s="197" t="s">
        <v>3788</v>
      </c>
      <c r="P383" s="2" t="s">
        <v>4787</v>
      </c>
    </row>
    <row r="384" spans="1:16" ht="26.4" x14ac:dyDescent="0.25">
      <c r="A384" s="53">
        <v>173</v>
      </c>
      <c r="B384" s="3" t="s">
        <v>71</v>
      </c>
      <c r="C384" s="2" t="s">
        <v>3385</v>
      </c>
      <c r="D384" s="1" t="s">
        <v>3399</v>
      </c>
      <c r="E384" s="15">
        <v>23.6</v>
      </c>
      <c r="F384" s="51" t="s">
        <v>3400</v>
      </c>
      <c r="G384" s="48">
        <v>287480.8</v>
      </c>
      <c r="H384" s="11">
        <v>18841</v>
      </c>
      <c r="I384" s="11">
        <v>18841</v>
      </c>
      <c r="J384" s="11">
        <f t="shared" si="28"/>
        <v>0</v>
      </c>
      <c r="K384" s="27" t="s">
        <v>723</v>
      </c>
      <c r="L384" s="49">
        <v>41773</v>
      </c>
      <c r="M384" s="6" t="s">
        <v>3501</v>
      </c>
      <c r="N384" s="1"/>
      <c r="O384" s="2" t="s">
        <v>3326</v>
      </c>
      <c r="P384" s="2" t="s">
        <v>4787</v>
      </c>
    </row>
    <row r="385" spans="1:16" ht="39.6" x14ac:dyDescent="0.25">
      <c r="A385" s="53">
        <v>174</v>
      </c>
      <c r="B385" s="51" t="s">
        <v>70</v>
      </c>
      <c r="C385" s="4" t="s">
        <v>242</v>
      </c>
      <c r="D385" s="1" t="s">
        <v>692</v>
      </c>
      <c r="E385" s="15">
        <v>65.2</v>
      </c>
      <c r="F385" s="36" t="s">
        <v>4032</v>
      </c>
      <c r="G385" s="199">
        <v>1262650.55</v>
      </c>
      <c r="H385" s="11">
        <v>31300</v>
      </c>
      <c r="I385" s="11">
        <v>31300</v>
      </c>
      <c r="J385" s="11">
        <f t="shared" si="28"/>
        <v>0</v>
      </c>
      <c r="K385" s="27" t="s">
        <v>723</v>
      </c>
      <c r="L385" s="208">
        <v>40752</v>
      </c>
      <c r="M385" s="31" t="s">
        <v>4033</v>
      </c>
      <c r="N385" s="197" t="s">
        <v>4034</v>
      </c>
      <c r="O385" s="10" t="s">
        <v>240</v>
      </c>
      <c r="P385" s="2" t="s">
        <v>21</v>
      </c>
    </row>
    <row r="386" spans="1:16" ht="27.6" customHeight="1" x14ac:dyDescent="0.25">
      <c r="A386" s="8">
        <v>175</v>
      </c>
      <c r="B386" s="51" t="s">
        <v>70</v>
      </c>
      <c r="C386" s="4" t="s">
        <v>244</v>
      </c>
      <c r="D386" s="1" t="s">
        <v>744</v>
      </c>
      <c r="E386" s="15">
        <v>114</v>
      </c>
      <c r="F386" s="36"/>
      <c r="G386" s="11"/>
      <c r="H386" s="11">
        <v>0</v>
      </c>
      <c r="I386" s="11">
        <v>0</v>
      </c>
      <c r="J386" s="11">
        <f t="shared" si="28"/>
        <v>0</v>
      </c>
      <c r="K386" s="27" t="s">
        <v>723</v>
      </c>
      <c r="L386" s="37"/>
      <c r="M386" s="31"/>
      <c r="N386" s="1"/>
      <c r="O386" s="10" t="s">
        <v>240</v>
      </c>
      <c r="P386" s="2" t="s">
        <v>21</v>
      </c>
    </row>
    <row r="387" spans="1:16" ht="26.25" customHeight="1" x14ac:dyDescent="0.25">
      <c r="A387" s="8">
        <v>176</v>
      </c>
      <c r="B387" s="6" t="s">
        <v>559</v>
      </c>
      <c r="C387" s="4" t="s">
        <v>92</v>
      </c>
      <c r="D387" s="1" t="s">
        <v>560</v>
      </c>
      <c r="E387" s="15">
        <v>0</v>
      </c>
      <c r="F387" s="36" t="s">
        <v>3950</v>
      </c>
      <c r="G387" s="11">
        <v>25255041.449999999</v>
      </c>
      <c r="H387" s="11">
        <v>886022</v>
      </c>
      <c r="I387" s="11">
        <v>120263.15</v>
      </c>
      <c r="J387" s="11">
        <f t="shared" si="28"/>
        <v>765758.85</v>
      </c>
      <c r="K387" s="27" t="s">
        <v>723</v>
      </c>
      <c r="L387" s="29" t="s">
        <v>3952</v>
      </c>
      <c r="M387" s="212" t="s">
        <v>3951</v>
      </c>
      <c r="N387" s="1"/>
      <c r="O387" s="10" t="s">
        <v>3949</v>
      </c>
      <c r="P387" s="2" t="s">
        <v>4787</v>
      </c>
    </row>
    <row r="388" spans="1:16" ht="45.6" customHeight="1" x14ac:dyDescent="0.25">
      <c r="A388" s="53">
        <v>177</v>
      </c>
      <c r="B388" s="6" t="s">
        <v>128</v>
      </c>
      <c r="C388" s="4" t="s">
        <v>3346</v>
      </c>
      <c r="D388" s="1" t="s">
        <v>3349</v>
      </c>
      <c r="E388" s="15">
        <v>50.4</v>
      </c>
      <c r="F388" s="6" t="s">
        <v>2629</v>
      </c>
      <c r="G388" s="48">
        <v>55339.7</v>
      </c>
      <c r="H388" s="11">
        <v>25737</v>
      </c>
      <c r="I388" s="11">
        <v>25737</v>
      </c>
      <c r="J388" s="11">
        <f t="shared" si="28"/>
        <v>0</v>
      </c>
      <c r="K388" s="27" t="s">
        <v>723</v>
      </c>
      <c r="L388" s="193" t="s">
        <v>3503</v>
      </c>
      <c r="M388" s="6" t="s">
        <v>3502</v>
      </c>
      <c r="N388" s="1"/>
      <c r="O388" s="10" t="s">
        <v>3326</v>
      </c>
      <c r="P388" s="2" t="s">
        <v>4787</v>
      </c>
    </row>
    <row r="389" spans="1:16" ht="15.75" customHeight="1" x14ac:dyDescent="0.25">
      <c r="A389" s="53">
        <v>178</v>
      </c>
      <c r="B389" s="6" t="s">
        <v>128</v>
      </c>
      <c r="C389" s="4" t="s">
        <v>3347</v>
      </c>
      <c r="D389" s="1" t="s">
        <v>3341</v>
      </c>
      <c r="E389" s="15">
        <v>0</v>
      </c>
      <c r="F389" s="6" t="s">
        <v>2630</v>
      </c>
      <c r="G389" s="48" t="s">
        <v>3505</v>
      </c>
      <c r="H389" s="11">
        <v>212467</v>
      </c>
      <c r="I389" s="11">
        <v>212467</v>
      </c>
      <c r="J389" s="11">
        <f t="shared" si="28"/>
        <v>0</v>
      </c>
      <c r="K389" s="27" t="s">
        <v>723</v>
      </c>
      <c r="L389" s="49">
        <v>41958</v>
      </c>
      <c r="M389" s="6" t="s">
        <v>3504</v>
      </c>
      <c r="N389" s="1"/>
      <c r="O389" s="10" t="s">
        <v>3348</v>
      </c>
      <c r="P389" s="2" t="s">
        <v>4787</v>
      </c>
    </row>
    <row r="390" spans="1:16" ht="31.2" customHeight="1" x14ac:dyDescent="0.25">
      <c r="A390" s="8">
        <v>179</v>
      </c>
      <c r="B390" s="3" t="s">
        <v>339</v>
      </c>
      <c r="C390" s="2" t="s">
        <v>92</v>
      </c>
      <c r="D390" s="1" t="s">
        <v>493</v>
      </c>
      <c r="E390" s="15">
        <v>669.6</v>
      </c>
      <c r="F390" s="36" t="s">
        <v>8517</v>
      </c>
      <c r="G390" s="48"/>
      <c r="H390" s="11">
        <v>203631</v>
      </c>
      <c r="I390" s="11">
        <v>162420.06</v>
      </c>
      <c r="J390" s="11">
        <f t="shared" si="28"/>
        <v>41210.94</v>
      </c>
      <c r="K390" s="27" t="s">
        <v>11</v>
      </c>
      <c r="L390" s="37"/>
      <c r="M390" s="31" t="s">
        <v>8525</v>
      </c>
      <c r="N390" s="1" t="s">
        <v>8528</v>
      </c>
      <c r="O390" s="31" t="s">
        <v>8516</v>
      </c>
      <c r="P390" s="2"/>
    </row>
    <row r="391" spans="1:16" ht="31.2" customHeight="1" x14ac:dyDescent="0.25">
      <c r="A391" s="8">
        <v>180</v>
      </c>
      <c r="B391" s="51" t="s">
        <v>78</v>
      </c>
      <c r="C391" s="4" t="s">
        <v>571</v>
      </c>
      <c r="D391" s="1" t="s">
        <v>169</v>
      </c>
      <c r="E391" s="15">
        <v>3850</v>
      </c>
      <c r="F391" s="36" t="s">
        <v>4056</v>
      </c>
      <c r="G391" s="11">
        <v>75079202.689999998</v>
      </c>
      <c r="H391" s="11">
        <v>3239307.88</v>
      </c>
      <c r="I391" s="11">
        <v>1643804.96</v>
      </c>
      <c r="J391" s="11">
        <f t="shared" si="28"/>
        <v>1595502.92</v>
      </c>
      <c r="K391" s="27" t="s">
        <v>723</v>
      </c>
      <c r="L391" s="37" t="s">
        <v>4043</v>
      </c>
      <c r="M391" s="31" t="s">
        <v>4057</v>
      </c>
      <c r="N391" s="1" t="s">
        <v>2595</v>
      </c>
      <c r="O391" s="10" t="s">
        <v>137</v>
      </c>
      <c r="P391" s="2" t="s">
        <v>21</v>
      </c>
    </row>
    <row r="392" spans="1:16" ht="59.4" customHeight="1" x14ac:dyDescent="0.25">
      <c r="A392" s="53">
        <v>181</v>
      </c>
      <c r="B392" s="6" t="s">
        <v>3969</v>
      </c>
      <c r="C392" s="4" t="s">
        <v>92</v>
      </c>
      <c r="D392" s="1" t="s">
        <v>3970</v>
      </c>
      <c r="E392" s="15">
        <v>0</v>
      </c>
      <c r="F392" s="36" t="s">
        <v>3971</v>
      </c>
      <c r="G392" s="48" t="s">
        <v>3505</v>
      </c>
      <c r="H392" s="11">
        <v>302926</v>
      </c>
      <c r="I392" s="213">
        <v>12621.9</v>
      </c>
      <c r="J392" s="11">
        <f t="shared" si="28"/>
        <v>290304.09999999998</v>
      </c>
      <c r="K392" s="27" t="s">
        <v>723</v>
      </c>
      <c r="L392" s="37" t="s">
        <v>3973</v>
      </c>
      <c r="M392" s="31" t="s">
        <v>3972</v>
      </c>
      <c r="N392" s="1"/>
      <c r="O392" s="10" t="s">
        <v>3974</v>
      </c>
      <c r="P392" s="2" t="s">
        <v>4787</v>
      </c>
    </row>
    <row r="393" spans="1:16" ht="39.6" x14ac:dyDescent="0.25">
      <c r="A393" s="53">
        <v>182</v>
      </c>
      <c r="B393" s="6" t="s">
        <v>82</v>
      </c>
      <c r="C393" s="4" t="s">
        <v>698</v>
      </c>
      <c r="D393" s="1" t="s">
        <v>3403</v>
      </c>
      <c r="E393" s="15">
        <v>17.5</v>
      </c>
      <c r="F393" s="51" t="s">
        <v>2651</v>
      </c>
      <c r="G393" s="48">
        <v>180900.13</v>
      </c>
      <c r="H393" s="11">
        <v>38636.5</v>
      </c>
      <c r="I393" s="11">
        <v>38636.5</v>
      </c>
      <c r="J393" s="11">
        <f t="shared" si="28"/>
        <v>0</v>
      </c>
      <c r="K393" s="27" t="s">
        <v>723</v>
      </c>
      <c r="L393" s="49">
        <v>42550</v>
      </c>
      <c r="M393" s="6" t="s">
        <v>3506</v>
      </c>
      <c r="N393" s="1"/>
      <c r="O393" s="3" t="s">
        <v>3402</v>
      </c>
      <c r="P393" s="2" t="s">
        <v>4787</v>
      </c>
    </row>
    <row r="394" spans="1:16" ht="26.4" x14ac:dyDescent="0.25">
      <c r="A394" s="8">
        <v>183</v>
      </c>
      <c r="B394" s="6" t="s">
        <v>82</v>
      </c>
      <c r="C394" s="4" t="s">
        <v>30</v>
      </c>
      <c r="D394" s="1" t="s">
        <v>188</v>
      </c>
      <c r="E394" s="15">
        <v>88.3</v>
      </c>
      <c r="F394" s="36" t="s">
        <v>3927</v>
      </c>
      <c r="G394" s="11">
        <v>363563.77</v>
      </c>
      <c r="H394" s="11">
        <v>10637999.199999999</v>
      </c>
      <c r="I394" s="11">
        <v>3182559.12</v>
      </c>
      <c r="J394" s="11">
        <f t="shared" si="28"/>
        <v>7455440.0799999991</v>
      </c>
      <c r="K394" s="27" t="s">
        <v>723</v>
      </c>
      <c r="L394" s="37" t="s">
        <v>3929</v>
      </c>
      <c r="M394" s="31" t="s">
        <v>3928</v>
      </c>
      <c r="N394" s="1"/>
      <c r="O394" s="10" t="s">
        <v>3930</v>
      </c>
      <c r="P394" s="2" t="s">
        <v>4787</v>
      </c>
    </row>
    <row r="395" spans="1:16" ht="39.6" x14ac:dyDescent="0.25">
      <c r="A395" s="8">
        <v>184</v>
      </c>
      <c r="B395" s="6" t="s">
        <v>82</v>
      </c>
      <c r="C395" s="4" t="s">
        <v>3359</v>
      </c>
      <c r="D395" s="1" t="s">
        <v>3360</v>
      </c>
      <c r="E395" s="15">
        <v>0</v>
      </c>
      <c r="F395" s="6" t="s">
        <v>2637</v>
      </c>
      <c r="G395" s="48" t="s">
        <v>3505</v>
      </c>
      <c r="H395" s="11">
        <v>9915</v>
      </c>
      <c r="I395" s="11">
        <v>9915</v>
      </c>
      <c r="J395" s="11">
        <f t="shared" si="28"/>
        <v>0</v>
      </c>
      <c r="K395" s="27" t="s">
        <v>723</v>
      </c>
      <c r="L395" s="49">
        <v>42088</v>
      </c>
      <c r="M395" s="6" t="s">
        <v>3507</v>
      </c>
      <c r="N395" s="1"/>
      <c r="O395" s="55" t="s">
        <v>8305</v>
      </c>
      <c r="P395" s="2" t="s">
        <v>4787</v>
      </c>
    </row>
    <row r="396" spans="1:16" ht="47.4" customHeight="1" x14ac:dyDescent="0.25">
      <c r="A396" s="53">
        <v>185</v>
      </c>
      <c r="B396" s="6" t="s">
        <v>82</v>
      </c>
      <c r="C396" s="4" t="s">
        <v>3359</v>
      </c>
      <c r="D396" s="1" t="s">
        <v>3364</v>
      </c>
      <c r="E396" s="15">
        <v>0</v>
      </c>
      <c r="F396" s="51" t="s">
        <v>2639</v>
      </c>
      <c r="G396" s="48" t="s">
        <v>3505</v>
      </c>
      <c r="H396" s="11">
        <v>52809</v>
      </c>
      <c r="I396" s="11">
        <v>52809</v>
      </c>
      <c r="J396" s="11">
        <f t="shared" si="28"/>
        <v>0</v>
      </c>
      <c r="K396" s="27" t="s">
        <v>723</v>
      </c>
      <c r="L396" s="193" t="s">
        <v>3509</v>
      </c>
      <c r="M396" s="6" t="s">
        <v>3508</v>
      </c>
      <c r="N396" s="1"/>
      <c r="O396" s="55" t="s">
        <v>3362</v>
      </c>
      <c r="P396" s="2" t="s">
        <v>4787</v>
      </c>
    </row>
    <row r="397" spans="1:16" ht="39.6" x14ac:dyDescent="0.25">
      <c r="A397" s="53">
        <v>186</v>
      </c>
      <c r="B397" s="6" t="s">
        <v>82</v>
      </c>
      <c r="C397" s="4" t="s">
        <v>3359</v>
      </c>
      <c r="D397" s="1" t="s">
        <v>3342</v>
      </c>
      <c r="E397" s="15">
        <v>12</v>
      </c>
      <c r="F397" s="51" t="s">
        <v>2635</v>
      </c>
      <c r="G397" s="48" t="s">
        <v>3505</v>
      </c>
      <c r="H397" s="11">
        <v>3884</v>
      </c>
      <c r="I397" s="11">
        <v>3671.38</v>
      </c>
      <c r="J397" s="11">
        <f t="shared" si="28"/>
        <v>212.61999999999989</v>
      </c>
      <c r="K397" s="27" t="s">
        <v>723</v>
      </c>
      <c r="L397" s="49">
        <v>42088</v>
      </c>
      <c r="M397" s="6" t="s">
        <v>3510</v>
      </c>
      <c r="N397" s="1"/>
      <c r="O397" s="10" t="s">
        <v>521</v>
      </c>
      <c r="P397" s="2" t="s">
        <v>4787</v>
      </c>
    </row>
    <row r="398" spans="1:16" ht="39.6" x14ac:dyDescent="0.25">
      <c r="A398" s="8">
        <v>187</v>
      </c>
      <c r="B398" s="6" t="s">
        <v>82</v>
      </c>
      <c r="C398" s="4" t="s">
        <v>3359</v>
      </c>
      <c r="D398" s="1" t="s">
        <v>3363</v>
      </c>
      <c r="E398" s="15">
        <v>7</v>
      </c>
      <c r="F398" s="51" t="s">
        <v>2636</v>
      </c>
      <c r="G398" s="48" t="s">
        <v>3505</v>
      </c>
      <c r="H398" s="11">
        <v>6684</v>
      </c>
      <c r="I398" s="11">
        <v>6684</v>
      </c>
      <c r="J398" s="11">
        <f t="shared" si="28"/>
        <v>0</v>
      </c>
      <c r="K398" s="27" t="s">
        <v>723</v>
      </c>
      <c r="L398" s="49">
        <v>42088</v>
      </c>
      <c r="M398" s="6" t="s">
        <v>3511</v>
      </c>
      <c r="N398" s="1"/>
      <c r="O398" s="10" t="s">
        <v>521</v>
      </c>
      <c r="P398" s="2" t="s">
        <v>4787</v>
      </c>
    </row>
    <row r="399" spans="1:16" ht="14.25" customHeight="1" x14ac:dyDescent="0.25">
      <c r="A399" s="8">
        <v>188</v>
      </c>
      <c r="B399" s="6" t="s">
        <v>82</v>
      </c>
      <c r="C399" s="4" t="s">
        <v>3359</v>
      </c>
      <c r="D399" s="1" t="s">
        <v>3361</v>
      </c>
      <c r="E399" s="15">
        <v>150</v>
      </c>
      <c r="F399" s="51" t="s">
        <v>2638</v>
      </c>
      <c r="G399" s="48">
        <v>2693310</v>
      </c>
      <c r="H399" s="11">
        <v>231175</v>
      </c>
      <c r="I399" s="11">
        <v>231175</v>
      </c>
      <c r="J399" s="11">
        <f t="shared" si="28"/>
        <v>0</v>
      </c>
      <c r="K399" s="27" t="s">
        <v>723</v>
      </c>
      <c r="L399" s="49">
        <v>42088</v>
      </c>
      <c r="M399" s="6" t="s">
        <v>3512</v>
      </c>
      <c r="N399" s="1"/>
      <c r="O399" s="10" t="s">
        <v>8306</v>
      </c>
      <c r="P399" s="2" t="s">
        <v>4787</v>
      </c>
    </row>
    <row r="400" spans="1:16" ht="52.8" x14ac:dyDescent="0.25">
      <c r="A400" s="53">
        <v>189</v>
      </c>
      <c r="B400" s="6" t="s">
        <v>3423</v>
      </c>
      <c r="C400" s="4"/>
      <c r="D400" s="1" t="s">
        <v>3424</v>
      </c>
      <c r="E400" s="15">
        <v>0</v>
      </c>
      <c r="F400" s="51" t="s">
        <v>2664</v>
      </c>
      <c r="G400" s="48" t="s">
        <v>3505</v>
      </c>
      <c r="H400" s="11">
        <v>71024.05</v>
      </c>
      <c r="I400" s="11">
        <v>26003.43</v>
      </c>
      <c r="J400" s="11">
        <f t="shared" si="28"/>
        <v>45020.62</v>
      </c>
      <c r="K400" s="27" t="s">
        <v>723</v>
      </c>
      <c r="L400" s="193" t="s">
        <v>3514</v>
      </c>
      <c r="M400" s="6" t="s">
        <v>3513</v>
      </c>
      <c r="N400" s="1"/>
      <c r="O400" s="6" t="s">
        <v>3425</v>
      </c>
      <c r="P400" s="2" t="s">
        <v>4787</v>
      </c>
    </row>
    <row r="401" spans="1:18" ht="39.6" x14ac:dyDescent="0.25">
      <c r="A401" s="53">
        <v>190</v>
      </c>
      <c r="B401" s="51" t="s">
        <v>168</v>
      </c>
      <c r="C401" s="4" t="s">
        <v>572</v>
      </c>
      <c r="D401" s="1" t="s">
        <v>139</v>
      </c>
      <c r="E401" s="15">
        <v>1848.2</v>
      </c>
      <c r="F401" s="36" t="s">
        <v>4075</v>
      </c>
      <c r="G401" s="11">
        <v>35987800.090000004</v>
      </c>
      <c r="H401" s="11">
        <v>166565</v>
      </c>
      <c r="I401" s="11">
        <v>159300.6</v>
      </c>
      <c r="J401" s="11">
        <f t="shared" si="28"/>
        <v>7264.3999999999942</v>
      </c>
      <c r="K401" s="27" t="s">
        <v>723</v>
      </c>
      <c r="L401" s="37" t="s">
        <v>4077</v>
      </c>
      <c r="M401" s="31" t="s">
        <v>4076</v>
      </c>
      <c r="N401" s="5" t="s">
        <v>4078</v>
      </c>
      <c r="O401" s="10" t="s">
        <v>137</v>
      </c>
      <c r="P401" s="2" t="s">
        <v>21</v>
      </c>
    </row>
    <row r="402" spans="1:18" ht="39.6" x14ac:dyDescent="0.25">
      <c r="A402" s="8">
        <v>191</v>
      </c>
      <c r="B402" s="51" t="s">
        <v>170</v>
      </c>
      <c r="C402" s="4" t="s">
        <v>3339</v>
      </c>
      <c r="D402" s="1" t="s">
        <v>518</v>
      </c>
      <c r="E402" s="15">
        <v>44.6</v>
      </c>
      <c r="F402" s="6" t="s">
        <v>2626</v>
      </c>
      <c r="G402" s="48">
        <v>515066.22</v>
      </c>
      <c r="H402" s="11">
        <v>45564</v>
      </c>
      <c r="I402" s="11">
        <v>45564</v>
      </c>
      <c r="J402" s="11">
        <f t="shared" si="28"/>
        <v>0</v>
      </c>
      <c r="K402" s="27" t="s">
        <v>726</v>
      </c>
      <c r="L402" s="49">
        <v>41773</v>
      </c>
      <c r="M402" s="6" t="s">
        <v>3515</v>
      </c>
      <c r="N402" s="1"/>
      <c r="O402" s="10" t="s">
        <v>3326</v>
      </c>
      <c r="P402" s="2" t="s">
        <v>4787</v>
      </c>
    </row>
    <row r="403" spans="1:18" ht="25.95" customHeight="1" x14ac:dyDescent="0.25">
      <c r="A403" s="8">
        <v>192</v>
      </c>
      <c r="B403" s="51" t="s">
        <v>170</v>
      </c>
      <c r="C403" s="4" t="s">
        <v>3339</v>
      </c>
      <c r="D403" s="1" t="s">
        <v>3343</v>
      </c>
      <c r="E403" s="15">
        <v>0</v>
      </c>
      <c r="F403" s="6" t="s">
        <v>2627</v>
      </c>
      <c r="G403" s="48" t="s">
        <v>3505</v>
      </c>
      <c r="H403" s="11">
        <v>30034</v>
      </c>
      <c r="I403" s="11">
        <v>30034</v>
      </c>
      <c r="J403" s="11">
        <f t="shared" ref="J403:J404" si="29">H403-I403</f>
        <v>0</v>
      </c>
      <c r="K403" s="27" t="s">
        <v>726</v>
      </c>
      <c r="L403" s="49">
        <v>41906</v>
      </c>
      <c r="M403" s="6" t="s">
        <v>3516</v>
      </c>
      <c r="N403" s="1"/>
      <c r="O403" s="10" t="s">
        <v>3344</v>
      </c>
      <c r="P403" s="2" t="s">
        <v>4787</v>
      </c>
    </row>
    <row r="404" spans="1:18" ht="29.4" customHeight="1" x14ac:dyDescent="0.25">
      <c r="A404" s="53">
        <v>193</v>
      </c>
      <c r="B404" s="51" t="s">
        <v>170</v>
      </c>
      <c r="C404" s="4" t="s">
        <v>3339</v>
      </c>
      <c r="D404" s="1" t="s">
        <v>3340</v>
      </c>
      <c r="E404" s="15">
        <v>0</v>
      </c>
      <c r="F404" s="6" t="s">
        <v>2628</v>
      </c>
      <c r="G404" s="48" t="s">
        <v>3505</v>
      </c>
      <c r="H404" s="11">
        <v>256002</v>
      </c>
      <c r="I404" s="11">
        <v>108946.25</v>
      </c>
      <c r="J404" s="11">
        <f t="shared" si="29"/>
        <v>147055.75</v>
      </c>
      <c r="K404" s="27" t="s">
        <v>726</v>
      </c>
      <c r="L404" s="49">
        <v>41958</v>
      </c>
      <c r="M404" s="6" t="s">
        <v>3517</v>
      </c>
      <c r="N404" s="1"/>
      <c r="O404" s="10" t="s">
        <v>3345</v>
      </c>
      <c r="P404" s="2" t="s">
        <v>4787</v>
      </c>
    </row>
    <row r="405" spans="1:18" ht="28.2" customHeight="1" x14ac:dyDescent="0.25">
      <c r="A405" s="53">
        <v>194</v>
      </c>
      <c r="B405" s="51" t="s">
        <v>170</v>
      </c>
      <c r="C405" s="4" t="s">
        <v>573</v>
      </c>
      <c r="D405" s="1" t="s">
        <v>116</v>
      </c>
      <c r="E405" s="15">
        <v>3495.7</v>
      </c>
      <c r="F405" s="36" t="s">
        <v>4054</v>
      </c>
      <c r="G405" s="11">
        <v>136310918.38999999</v>
      </c>
      <c r="H405" s="11">
        <v>412810.39</v>
      </c>
      <c r="I405" s="11">
        <v>389067.17</v>
      </c>
      <c r="J405" s="11">
        <f>H405-I405</f>
        <v>23743.22000000003</v>
      </c>
      <c r="K405" s="27" t="s">
        <v>726</v>
      </c>
      <c r="L405" s="37" t="s">
        <v>4043</v>
      </c>
      <c r="M405" s="31" t="s">
        <v>4055</v>
      </c>
      <c r="N405" s="1"/>
      <c r="O405" s="10" t="s">
        <v>135</v>
      </c>
      <c r="P405" s="2" t="s">
        <v>21</v>
      </c>
    </row>
    <row r="406" spans="1:18" ht="28.2" customHeight="1" x14ac:dyDescent="0.25">
      <c r="A406" s="8">
        <v>195</v>
      </c>
      <c r="B406" s="51" t="s">
        <v>175</v>
      </c>
      <c r="C406" s="4" t="s">
        <v>92</v>
      </c>
      <c r="D406" s="1" t="s">
        <v>176</v>
      </c>
      <c r="E406" s="15">
        <v>1451</v>
      </c>
      <c r="F406" s="36"/>
      <c r="G406" s="11"/>
      <c r="H406" s="11">
        <v>77405</v>
      </c>
      <c r="I406" s="11">
        <v>77405</v>
      </c>
      <c r="J406" s="11">
        <f>H406-I406</f>
        <v>0</v>
      </c>
      <c r="K406" s="27" t="s">
        <v>11</v>
      </c>
      <c r="L406" s="37"/>
      <c r="M406" s="31"/>
      <c r="N406" s="1"/>
      <c r="O406" s="10" t="s">
        <v>177</v>
      </c>
      <c r="P406" s="2"/>
    </row>
    <row r="407" spans="1:18" ht="39.6" x14ac:dyDescent="0.25">
      <c r="A407" s="8">
        <v>196</v>
      </c>
      <c r="B407" s="51" t="s">
        <v>3375</v>
      </c>
      <c r="C407" s="4" t="s">
        <v>277</v>
      </c>
      <c r="D407" s="1" t="s">
        <v>3369</v>
      </c>
      <c r="E407" s="15">
        <v>214</v>
      </c>
      <c r="F407" s="6" t="s">
        <v>3368</v>
      </c>
      <c r="G407" s="48">
        <v>3154499.1</v>
      </c>
      <c r="H407" s="11">
        <v>441005</v>
      </c>
      <c r="I407" s="11">
        <v>441005</v>
      </c>
      <c r="J407" s="11">
        <f t="shared" ref="J407:J426" si="30">H407-I407</f>
        <v>0</v>
      </c>
      <c r="K407" s="27" t="s">
        <v>726</v>
      </c>
      <c r="L407" s="49">
        <v>42193</v>
      </c>
      <c r="M407" s="6" t="s">
        <v>3518</v>
      </c>
      <c r="N407" s="1"/>
      <c r="O407" s="55" t="s">
        <v>3379</v>
      </c>
      <c r="P407" s="2" t="s">
        <v>4787</v>
      </c>
    </row>
    <row r="408" spans="1:18" ht="39.6" x14ac:dyDescent="0.25">
      <c r="A408" s="53">
        <v>197</v>
      </c>
      <c r="B408" s="51" t="s">
        <v>3375</v>
      </c>
      <c r="C408" s="4" t="s">
        <v>277</v>
      </c>
      <c r="D408" s="1" t="s">
        <v>3370</v>
      </c>
      <c r="E408" s="15">
        <v>235</v>
      </c>
      <c r="F408" s="6" t="s">
        <v>2642</v>
      </c>
      <c r="G408" s="48">
        <v>3464052.75</v>
      </c>
      <c r="H408" s="11">
        <v>444310</v>
      </c>
      <c r="I408" s="11">
        <v>444310</v>
      </c>
      <c r="J408" s="11">
        <f t="shared" si="30"/>
        <v>0</v>
      </c>
      <c r="K408" s="27" t="s">
        <v>726</v>
      </c>
      <c r="L408" s="193" t="s">
        <v>3471</v>
      </c>
      <c r="M408" s="6" t="s">
        <v>3519</v>
      </c>
      <c r="N408" s="1"/>
      <c r="O408" s="55" t="s">
        <v>3380</v>
      </c>
      <c r="P408" s="2" t="s">
        <v>4787</v>
      </c>
    </row>
    <row r="409" spans="1:18" ht="39.6" x14ac:dyDescent="0.25">
      <c r="A409" s="53">
        <v>198</v>
      </c>
      <c r="B409" s="51" t="s">
        <v>3375</v>
      </c>
      <c r="C409" s="4" t="s">
        <v>277</v>
      </c>
      <c r="D409" s="1" t="s">
        <v>3371</v>
      </c>
      <c r="E409" s="15">
        <v>400</v>
      </c>
      <c r="F409" s="6" t="s">
        <v>2643</v>
      </c>
      <c r="G409" s="48" t="s">
        <v>3505</v>
      </c>
      <c r="H409" s="11">
        <v>130663</v>
      </c>
      <c r="I409" s="11">
        <v>130663</v>
      </c>
      <c r="J409" s="11">
        <f t="shared" si="30"/>
        <v>0</v>
      </c>
      <c r="K409" s="27" t="s">
        <v>726</v>
      </c>
      <c r="L409" s="193" t="s">
        <v>3521</v>
      </c>
      <c r="M409" s="6" t="s">
        <v>3520</v>
      </c>
      <c r="N409" s="1"/>
      <c r="O409" s="7" t="s">
        <v>3376</v>
      </c>
      <c r="P409" s="2" t="s">
        <v>4787</v>
      </c>
    </row>
    <row r="410" spans="1:18" ht="39.6" x14ac:dyDescent="0.25">
      <c r="A410" s="8">
        <v>199</v>
      </c>
      <c r="B410" s="51" t="s">
        <v>3375</v>
      </c>
      <c r="C410" s="4" t="s">
        <v>277</v>
      </c>
      <c r="D410" s="1" t="s">
        <v>3372</v>
      </c>
      <c r="E410" s="15">
        <v>0</v>
      </c>
      <c r="F410" s="6" t="s">
        <v>2644</v>
      </c>
      <c r="G410" s="48" t="s">
        <v>3505</v>
      </c>
      <c r="H410" s="11">
        <v>48998</v>
      </c>
      <c r="I410" s="11">
        <v>48998</v>
      </c>
      <c r="J410" s="11">
        <f t="shared" si="30"/>
        <v>0</v>
      </c>
      <c r="K410" s="27" t="s">
        <v>726</v>
      </c>
      <c r="L410" s="49">
        <v>42193</v>
      </c>
      <c r="M410" s="6" t="s">
        <v>3522</v>
      </c>
      <c r="N410" s="1"/>
      <c r="O410" s="10" t="s">
        <v>3377</v>
      </c>
      <c r="P410" s="2" t="s">
        <v>4787</v>
      </c>
    </row>
    <row r="411" spans="1:18" ht="39.6" x14ac:dyDescent="0.25">
      <c r="A411" s="8">
        <v>200</v>
      </c>
      <c r="B411" s="51" t="s">
        <v>3375</v>
      </c>
      <c r="C411" s="4" t="s">
        <v>277</v>
      </c>
      <c r="D411" s="1" t="s">
        <v>3373</v>
      </c>
      <c r="E411" s="15">
        <v>0</v>
      </c>
      <c r="F411" s="6" t="s">
        <v>2645</v>
      </c>
      <c r="G411" s="48" t="s">
        <v>3505</v>
      </c>
      <c r="H411" s="11">
        <v>27745</v>
      </c>
      <c r="I411" s="11">
        <v>27745</v>
      </c>
      <c r="J411" s="11">
        <f t="shared" si="30"/>
        <v>0</v>
      </c>
      <c r="K411" s="27" t="s">
        <v>726</v>
      </c>
      <c r="L411" s="49">
        <v>42191</v>
      </c>
      <c r="M411" s="6" t="s">
        <v>3523</v>
      </c>
      <c r="N411" s="1"/>
      <c r="O411" s="55" t="s">
        <v>3911</v>
      </c>
      <c r="P411" s="2"/>
      <c r="R411" s="56"/>
    </row>
    <row r="412" spans="1:18" ht="39.6" x14ac:dyDescent="0.25">
      <c r="A412" s="53">
        <v>201</v>
      </c>
      <c r="B412" s="51" t="s">
        <v>3375</v>
      </c>
      <c r="C412" s="4" t="s">
        <v>277</v>
      </c>
      <c r="D412" s="1" t="s">
        <v>3374</v>
      </c>
      <c r="E412" s="15">
        <v>6</v>
      </c>
      <c r="F412" s="6" t="s">
        <v>2646</v>
      </c>
      <c r="G412" s="48" t="s">
        <v>3505</v>
      </c>
      <c r="H412" s="11">
        <v>7305</v>
      </c>
      <c r="I412" s="11">
        <v>7305</v>
      </c>
      <c r="J412" s="11">
        <f t="shared" si="30"/>
        <v>0</v>
      </c>
      <c r="K412" s="27" t="s">
        <v>726</v>
      </c>
      <c r="L412" s="49">
        <v>42191</v>
      </c>
      <c r="M412" s="6" t="s">
        <v>3524</v>
      </c>
      <c r="N412" s="1"/>
      <c r="O412" s="7" t="s">
        <v>3378</v>
      </c>
      <c r="P412" s="2" t="s">
        <v>4787</v>
      </c>
    </row>
    <row r="413" spans="1:18" ht="26.4" x14ac:dyDescent="0.25">
      <c r="A413" s="53">
        <v>202</v>
      </c>
      <c r="B413" s="51" t="s">
        <v>163</v>
      </c>
      <c r="C413" s="4" t="s">
        <v>574</v>
      </c>
      <c r="D413" s="1" t="s">
        <v>164</v>
      </c>
      <c r="E413" s="15">
        <v>253</v>
      </c>
      <c r="F413" s="36" t="s">
        <v>4085</v>
      </c>
      <c r="G413" s="11">
        <v>9835141.7599999998</v>
      </c>
      <c r="H413" s="11">
        <v>60459</v>
      </c>
      <c r="I413" s="11">
        <v>55378.89</v>
      </c>
      <c r="J413" s="11">
        <f t="shared" si="30"/>
        <v>5080.1100000000006</v>
      </c>
      <c r="K413" s="27" t="s">
        <v>726</v>
      </c>
      <c r="L413" s="37" t="s">
        <v>4087</v>
      </c>
      <c r="M413" s="31" t="s">
        <v>4086</v>
      </c>
      <c r="N413" s="1" t="s">
        <v>4088</v>
      </c>
      <c r="O413" s="10" t="s">
        <v>137</v>
      </c>
      <c r="P413" s="2" t="s">
        <v>21</v>
      </c>
    </row>
    <row r="414" spans="1:18" ht="52.8" x14ac:dyDescent="0.25">
      <c r="A414" s="8">
        <v>203</v>
      </c>
      <c r="B414" s="51" t="s">
        <v>561</v>
      </c>
      <c r="C414" s="4" t="s">
        <v>92</v>
      </c>
      <c r="D414" s="62" t="s">
        <v>3790</v>
      </c>
      <c r="E414" s="15">
        <v>0</v>
      </c>
      <c r="F414" s="36" t="s">
        <v>3791</v>
      </c>
      <c r="G414" s="11" t="s">
        <v>3459</v>
      </c>
      <c r="H414" s="67">
        <v>0</v>
      </c>
      <c r="I414" s="11">
        <v>0</v>
      </c>
      <c r="J414" s="11">
        <f t="shared" si="30"/>
        <v>0</v>
      </c>
      <c r="K414" s="27" t="s">
        <v>726</v>
      </c>
      <c r="L414" s="29" t="s">
        <v>3792</v>
      </c>
      <c r="M414" s="31" t="s">
        <v>3793</v>
      </c>
      <c r="N414" s="1"/>
      <c r="O414" s="64" t="s">
        <v>3794</v>
      </c>
      <c r="P414" s="2" t="s">
        <v>4787</v>
      </c>
    </row>
    <row r="415" spans="1:18" x14ac:dyDescent="0.25">
      <c r="A415" s="8">
        <v>204</v>
      </c>
      <c r="B415" s="51" t="s">
        <v>561</v>
      </c>
      <c r="C415" s="4" t="s">
        <v>742</v>
      </c>
      <c r="D415" s="1" t="s">
        <v>743</v>
      </c>
      <c r="E415" s="15">
        <v>24</v>
      </c>
      <c r="F415" s="36"/>
      <c r="G415" s="11"/>
      <c r="H415" s="11">
        <v>0</v>
      </c>
      <c r="I415" s="11">
        <v>0</v>
      </c>
      <c r="J415" s="11">
        <f t="shared" si="30"/>
        <v>0</v>
      </c>
      <c r="K415" s="27" t="s">
        <v>726</v>
      </c>
      <c r="L415" s="37"/>
      <c r="M415" s="31"/>
      <c r="N415" s="1"/>
      <c r="O415" s="10" t="s">
        <v>720</v>
      </c>
      <c r="P415" s="2" t="s">
        <v>21</v>
      </c>
    </row>
    <row r="416" spans="1:18" x14ac:dyDescent="0.25">
      <c r="A416" s="53">
        <v>205</v>
      </c>
      <c r="B416" s="51" t="s">
        <v>561</v>
      </c>
      <c r="C416" s="4" t="s">
        <v>556</v>
      </c>
      <c r="D416" s="1" t="s">
        <v>704</v>
      </c>
      <c r="E416" s="15">
        <v>1484</v>
      </c>
      <c r="F416" s="36"/>
      <c r="G416" s="11"/>
      <c r="H416" s="11">
        <v>0</v>
      </c>
      <c r="I416" s="11">
        <v>0</v>
      </c>
      <c r="J416" s="11">
        <f t="shared" si="30"/>
        <v>0</v>
      </c>
      <c r="K416" s="27" t="s">
        <v>726</v>
      </c>
      <c r="L416" s="37"/>
      <c r="M416" s="31"/>
      <c r="N416" s="1"/>
      <c r="O416" s="10" t="s">
        <v>749</v>
      </c>
      <c r="P416" s="2" t="s">
        <v>21</v>
      </c>
    </row>
    <row r="417" spans="1:16" ht="26.4" x14ac:dyDescent="0.25">
      <c r="A417" s="53">
        <v>206</v>
      </c>
      <c r="B417" s="51" t="s">
        <v>85</v>
      </c>
      <c r="C417" s="4" t="s">
        <v>681</v>
      </c>
      <c r="D417" s="1" t="s">
        <v>505</v>
      </c>
      <c r="E417" s="15">
        <v>47</v>
      </c>
      <c r="F417" s="36"/>
      <c r="G417" s="11"/>
      <c r="H417" s="11">
        <v>58677</v>
      </c>
      <c r="I417" s="11">
        <v>9427.32</v>
      </c>
      <c r="J417" s="11">
        <f t="shared" si="30"/>
        <v>49249.68</v>
      </c>
      <c r="K417" s="27" t="s">
        <v>726</v>
      </c>
      <c r="L417" s="37"/>
      <c r="M417" s="31"/>
      <c r="N417" s="1"/>
      <c r="O417" s="10" t="s">
        <v>506</v>
      </c>
      <c r="P417" s="2" t="s">
        <v>21</v>
      </c>
    </row>
    <row r="418" spans="1:16" ht="26.4" x14ac:dyDescent="0.25">
      <c r="A418" s="8">
        <v>207</v>
      </c>
      <c r="B418" s="51" t="s">
        <v>85</v>
      </c>
      <c r="C418" s="4" t="s">
        <v>727</v>
      </c>
      <c r="D418" s="1" t="s">
        <v>502</v>
      </c>
      <c r="E418" s="15">
        <v>40</v>
      </c>
      <c r="F418" s="36"/>
      <c r="G418" s="11"/>
      <c r="H418" s="11">
        <v>34354</v>
      </c>
      <c r="I418" s="11">
        <v>0</v>
      </c>
      <c r="J418" s="11">
        <f t="shared" si="30"/>
        <v>34354</v>
      </c>
      <c r="K418" s="27" t="s">
        <v>723</v>
      </c>
      <c r="L418" s="37"/>
      <c r="M418" s="31"/>
      <c r="N418" s="1"/>
      <c r="O418" s="10" t="s">
        <v>507</v>
      </c>
      <c r="P418" s="2" t="s">
        <v>21</v>
      </c>
    </row>
    <row r="419" spans="1:16" ht="26.4" x14ac:dyDescent="0.25">
      <c r="A419" s="8">
        <v>208</v>
      </c>
      <c r="B419" s="51" t="s">
        <v>85</v>
      </c>
      <c r="C419" s="4" t="s">
        <v>680</v>
      </c>
      <c r="D419" s="1" t="s">
        <v>434</v>
      </c>
      <c r="E419" s="15">
        <v>44</v>
      </c>
      <c r="F419" s="36"/>
      <c r="G419" s="11"/>
      <c r="H419" s="11">
        <v>49525</v>
      </c>
      <c r="I419" s="11">
        <v>7957.02</v>
      </c>
      <c r="J419" s="11">
        <f t="shared" si="30"/>
        <v>41567.979999999996</v>
      </c>
      <c r="K419" s="27" t="s">
        <v>723</v>
      </c>
      <c r="L419" s="37"/>
      <c r="M419" s="31"/>
      <c r="N419" s="1"/>
      <c r="O419" s="6" t="s">
        <v>501</v>
      </c>
      <c r="P419" s="2" t="s">
        <v>21</v>
      </c>
    </row>
    <row r="420" spans="1:16" ht="26.4" x14ac:dyDescent="0.25">
      <c r="A420" s="53">
        <v>209</v>
      </c>
      <c r="B420" s="51" t="s">
        <v>85</v>
      </c>
      <c r="C420" s="4" t="s">
        <v>575</v>
      </c>
      <c r="D420" s="1" t="s">
        <v>160</v>
      </c>
      <c r="E420" s="15">
        <v>611</v>
      </c>
      <c r="F420" s="47" t="s">
        <v>4093</v>
      </c>
      <c r="G420" s="11"/>
      <c r="H420" s="11">
        <v>235158.68</v>
      </c>
      <c r="I420" s="11">
        <v>152856.54</v>
      </c>
      <c r="J420" s="11">
        <f t="shared" si="30"/>
        <v>82302.139999999985</v>
      </c>
      <c r="K420" s="27" t="s">
        <v>723</v>
      </c>
      <c r="L420" s="37" t="s">
        <v>4043</v>
      </c>
      <c r="M420" s="31" t="s">
        <v>4093</v>
      </c>
      <c r="N420" s="1"/>
      <c r="O420" s="10" t="s">
        <v>137</v>
      </c>
      <c r="P420" s="2" t="s">
        <v>21</v>
      </c>
    </row>
    <row r="421" spans="1:16" ht="26.4" x14ac:dyDescent="0.25">
      <c r="A421" s="53">
        <v>210</v>
      </c>
      <c r="B421" s="3" t="s">
        <v>86</v>
      </c>
      <c r="C421" s="4" t="s">
        <v>92</v>
      </c>
      <c r="D421" s="1" t="s">
        <v>491</v>
      </c>
      <c r="E421" s="15">
        <v>388</v>
      </c>
      <c r="F421" s="36" t="s">
        <v>8515</v>
      </c>
      <c r="G421" s="11"/>
      <c r="H421" s="11">
        <v>261280</v>
      </c>
      <c r="I421" s="11">
        <v>208402.16</v>
      </c>
      <c r="J421" s="11">
        <f t="shared" si="30"/>
        <v>52877.84</v>
      </c>
      <c r="K421" s="27" t="s">
        <v>11</v>
      </c>
      <c r="L421" s="37"/>
      <c r="M421" s="31" t="s">
        <v>8525</v>
      </c>
      <c r="N421" s="1" t="s">
        <v>8529</v>
      </c>
      <c r="O421" s="6" t="s">
        <v>523</v>
      </c>
      <c r="P421" s="55" t="s">
        <v>2595</v>
      </c>
    </row>
    <row r="422" spans="1:16" ht="26.4" x14ac:dyDescent="0.25">
      <c r="A422" s="8">
        <v>211</v>
      </c>
      <c r="B422" s="3" t="s">
        <v>86</v>
      </c>
      <c r="C422" s="2" t="s">
        <v>92</v>
      </c>
      <c r="D422" s="1" t="s">
        <v>492</v>
      </c>
      <c r="E422" s="15">
        <v>376</v>
      </c>
      <c r="F422" s="36" t="s">
        <v>8514</v>
      </c>
      <c r="G422" s="11"/>
      <c r="H422" s="11">
        <v>113096</v>
      </c>
      <c r="I422" s="11">
        <v>90207.46</v>
      </c>
      <c r="J422" s="11">
        <f t="shared" si="30"/>
        <v>22888.539999999994</v>
      </c>
      <c r="K422" s="27" t="s">
        <v>11</v>
      </c>
      <c r="L422" s="37"/>
      <c r="M422" s="31" t="s">
        <v>8525</v>
      </c>
      <c r="N422" s="1" t="s">
        <v>8530</v>
      </c>
      <c r="O422" s="31" t="s">
        <v>337</v>
      </c>
      <c r="P422" s="2"/>
    </row>
    <row r="423" spans="1:16" ht="39.6" x14ac:dyDescent="0.25">
      <c r="A423" s="8">
        <v>212</v>
      </c>
      <c r="B423" s="51" t="s">
        <v>86</v>
      </c>
      <c r="C423" s="4" t="s">
        <v>186</v>
      </c>
      <c r="D423" s="1" t="s">
        <v>138</v>
      </c>
      <c r="E423" s="15">
        <v>2203.35</v>
      </c>
      <c r="F423" s="36" t="s">
        <v>4105</v>
      </c>
      <c r="G423" s="11">
        <v>42913868.890000001</v>
      </c>
      <c r="H423" s="11">
        <v>309501.65999999997</v>
      </c>
      <c r="I423" s="11">
        <v>207270.89</v>
      </c>
      <c r="J423" s="11">
        <f t="shared" si="30"/>
        <v>102230.76999999996</v>
      </c>
      <c r="K423" s="27" t="s">
        <v>723</v>
      </c>
      <c r="L423" s="37" t="s">
        <v>4103</v>
      </c>
      <c r="M423" s="31" t="s">
        <v>4106</v>
      </c>
      <c r="N423" s="197" t="s">
        <v>4107</v>
      </c>
      <c r="O423" s="10" t="s">
        <v>137</v>
      </c>
      <c r="P423" s="2" t="s">
        <v>21</v>
      </c>
    </row>
    <row r="424" spans="1:16" ht="26.4" x14ac:dyDescent="0.25">
      <c r="A424" s="53">
        <v>214</v>
      </c>
      <c r="B424" s="51" t="s">
        <v>679</v>
      </c>
      <c r="C424" s="4" t="s">
        <v>736</v>
      </c>
      <c r="D424" s="1" t="s">
        <v>738</v>
      </c>
      <c r="E424" s="15">
        <v>5</v>
      </c>
      <c r="F424" s="36"/>
      <c r="G424" s="11" t="s">
        <v>2595</v>
      </c>
      <c r="H424" s="11">
        <v>0</v>
      </c>
      <c r="I424" s="11">
        <v>0</v>
      </c>
      <c r="J424" s="11">
        <f t="shared" si="30"/>
        <v>0</v>
      </c>
      <c r="K424" s="27" t="s">
        <v>726</v>
      </c>
      <c r="L424" s="37"/>
      <c r="M424" s="31"/>
      <c r="N424" s="1"/>
      <c r="O424" s="10" t="s">
        <v>737</v>
      </c>
      <c r="P424" s="2" t="s">
        <v>21</v>
      </c>
    </row>
    <row r="425" spans="1:16" ht="83.4" customHeight="1" x14ac:dyDescent="0.25">
      <c r="A425" s="8">
        <v>215</v>
      </c>
      <c r="B425" s="6" t="s">
        <v>4800</v>
      </c>
      <c r="C425" s="4" t="s">
        <v>92</v>
      </c>
      <c r="D425" s="1" t="s">
        <v>4761</v>
      </c>
      <c r="E425" s="15">
        <v>14</v>
      </c>
      <c r="F425" s="36" t="s">
        <v>4762</v>
      </c>
      <c r="G425" s="11" t="s">
        <v>3459</v>
      </c>
      <c r="H425" s="11">
        <v>11722014.01</v>
      </c>
      <c r="I425" s="11">
        <v>324709.5</v>
      </c>
      <c r="J425" s="11">
        <f t="shared" si="30"/>
        <v>11397304.51</v>
      </c>
      <c r="K425" s="27"/>
      <c r="L425" s="37" t="s">
        <v>4764</v>
      </c>
      <c r="M425" s="31" t="s">
        <v>4763</v>
      </c>
      <c r="N425" s="1"/>
      <c r="O425" s="10" t="s">
        <v>4801</v>
      </c>
      <c r="P425" s="2"/>
    </row>
    <row r="426" spans="1:16" ht="39.6" x14ac:dyDescent="0.25">
      <c r="A426" s="8">
        <v>216</v>
      </c>
      <c r="B426" s="51" t="s">
        <v>90</v>
      </c>
      <c r="C426" s="4" t="s">
        <v>346</v>
      </c>
      <c r="D426" s="1" t="s">
        <v>142</v>
      </c>
      <c r="E426" s="15">
        <v>109</v>
      </c>
      <c r="F426" s="36" t="s">
        <v>4099</v>
      </c>
      <c r="G426" s="11">
        <v>2118002.5499999998</v>
      </c>
      <c r="H426" s="11">
        <v>17372</v>
      </c>
      <c r="I426" s="11">
        <v>17372</v>
      </c>
      <c r="J426" s="11">
        <f t="shared" si="30"/>
        <v>0</v>
      </c>
      <c r="K426" s="27" t="s">
        <v>723</v>
      </c>
      <c r="L426" s="37" t="s">
        <v>4077</v>
      </c>
      <c r="M426" s="31" t="s">
        <v>4090</v>
      </c>
      <c r="N426" s="5" t="s">
        <v>4100</v>
      </c>
      <c r="O426" s="10" t="s">
        <v>137</v>
      </c>
      <c r="P426" s="2" t="s">
        <v>21</v>
      </c>
    </row>
    <row r="427" spans="1:16" ht="39.6" x14ac:dyDescent="0.25">
      <c r="A427" s="53">
        <v>217</v>
      </c>
      <c r="B427" s="51" t="s">
        <v>2957</v>
      </c>
      <c r="C427" s="4" t="s">
        <v>3390</v>
      </c>
      <c r="D427" s="1" t="s">
        <v>3391</v>
      </c>
      <c r="E427" s="15">
        <v>10</v>
      </c>
      <c r="F427" s="51" t="s">
        <v>3392</v>
      </c>
      <c r="G427" s="48" t="s">
        <v>3505</v>
      </c>
      <c r="H427" s="11">
        <v>8000</v>
      </c>
      <c r="I427" s="11">
        <v>8000</v>
      </c>
      <c r="J427" s="11">
        <f t="shared" ref="J427:J444" si="31">H427-I427</f>
        <v>0</v>
      </c>
      <c r="K427" s="27" t="s">
        <v>723</v>
      </c>
      <c r="L427" s="49">
        <v>42080</v>
      </c>
      <c r="M427" s="6" t="s">
        <v>3525</v>
      </c>
      <c r="N427" s="1"/>
      <c r="O427" s="10" t="s">
        <v>3393</v>
      </c>
      <c r="P427" s="2" t="s">
        <v>4787</v>
      </c>
    </row>
    <row r="428" spans="1:16" ht="39" customHeight="1" x14ac:dyDescent="0.25">
      <c r="A428" s="53">
        <v>218</v>
      </c>
      <c r="B428" s="6" t="s">
        <v>557</v>
      </c>
      <c r="C428" s="4" t="s">
        <v>92</v>
      </c>
      <c r="D428" s="1" t="s">
        <v>558</v>
      </c>
      <c r="E428" s="15">
        <v>0</v>
      </c>
      <c r="F428" s="36" t="s">
        <v>3945</v>
      </c>
      <c r="G428" s="48" t="s">
        <v>3505</v>
      </c>
      <c r="H428" s="11">
        <v>845256</v>
      </c>
      <c r="I428" s="11">
        <v>114730.07</v>
      </c>
      <c r="J428" s="11">
        <f t="shared" si="31"/>
        <v>730525.92999999993</v>
      </c>
      <c r="K428" s="27" t="s">
        <v>723</v>
      </c>
      <c r="L428" s="37" t="s">
        <v>3947</v>
      </c>
      <c r="M428" s="31" t="s">
        <v>3946</v>
      </c>
      <c r="N428" s="1"/>
      <c r="O428" s="10" t="s">
        <v>3948</v>
      </c>
      <c r="P428" s="2" t="s">
        <v>4787</v>
      </c>
    </row>
    <row r="429" spans="1:16" ht="26.4" x14ac:dyDescent="0.25">
      <c r="A429" s="8">
        <v>219</v>
      </c>
      <c r="B429" s="51" t="s">
        <v>91</v>
      </c>
      <c r="C429" s="4" t="s">
        <v>117</v>
      </c>
      <c r="D429" s="1" t="s">
        <v>554</v>
      </c>
      <c r="E429" s="15">
        <v>54</v>
      </c>
      <c r="F429" s="36"/>
      <c r="G429" s="11"/>
      <c r="H429" s="11">
        <v>104629</v>
      </c>
      <c r="I429" s="11">
        <v>16810.14</v>
      </c>
      <c r="J429" s="11">
        <f t="shared" si="31"/>
        <v>87818.86</v>
      </c>
      <c r="K429" s="27" t="s">
        <v>723</v>
      </c>
      <c r="L429" s="37"/>
      <c r="M429" s="31"/>
      <c r="N429" s="1"/>
      <c r="O429" s="10" t="s">
        <v>555</v>
      </c>
      <c r="P429" s="2" t="s">
        <v>21</v>
      </c>
    </row>
    <row r="430" spans="1:16" ht="39.6" x14ac:dyDescent="0.25">
      <c r="A430" s="8">
        <v>220</v>
      </c>
      <c r="B430" s="51" t="s">
        <v>91</v>
      </c>
      <c r="C430" s="4" t="s">
        <v>576</v>
      </c>
      <c r="D430" s="1" t="s">
        <v>166</v>
      </c>
      <c r="E430" s="15">
        <v>110</v>
      </c>
      <c r="F430" s="36" t="s">
        <v>4079</v>
      </c>
      <c r="G430" s="11">
        <v>2137433.77</v>
      </c>
      <c r="H430" s="11">
        <v>10554</v>
      </c>
      <c r="I430" s="11">
        <v>8503.11</v>
      </c>
      <c r="J430" s="11">
        <f t="shared" si="31"/>
        <v>2050.8899999999994</v>
      </c>
      <c r="K430" s="27" t="s">
        <v>723</v>
      </c>
      <c r="L430" s="37" t="s">
        <v>4043</v>
      </c>
      <c r="M430" s="31" t="s">
        <v>4080</v>
      </c>
      <c r="N430" s="214" t="s">
        <v>4081</v>
      </c>
      <c r="O430" s="63" t="s">
        <v>137</v>
      </c>
      <c r="P430" s="2" t="s">
        <v>21</v>
      </c>
    </row>
    <row r="431" spans="1:16" ht="26.4" x14ac:dyDescent="0.25">
      <c r="A431" s="53">
        <v>221</v>
      </c>
      <c r="B431" s="51" t="s">
        <v>161</v>
      </c>
      <c r="C431" s="4" t="s">
        <v>577</v>
      </c>
      <c r="D431" s="1" t="s">
        <v>162</v>
      </c>
      <c r="E431" s="15">
        <v>188</v>
      </c>
      <c r="F431" s="36" t="s">
        <v>4089</v>
      </c>
      <c r="G431" s="11">
        <v>3654163.34</v>
      </c>
      <c r="H431" s="11">
        <v>25452</v>
      </c>
      <c r="I431" s="11">
        <v>19696.73</v>
      </c>
      <c r="J431" s="11">
        <f t="shared" si="31"/>
        <v>5755.27</v>
      </c>
      <c r="K431" s="27" t="s">
        <v>723</v>
      </c>
      <c r="L431" s="37" t="s">
        <v>4043</v>
      </c>
      <c r="M431" s="31" t="s">
        <v>4091</v>
      </c>
      <c r="N431" s="5" t="s">
        <v>4092</v>
      </c>
      <c r="O431" s="10" t="s">
        <v>137</v>
      </c>
      <c r="P431" s="2" t="s">
        <v>21</v>
      </c>
    </row>
    <row r="432" spans="1:16" ht="26.4" x14ac:dyDescent="0.25">
      <c r="A432" s="53">
        <v>222</v>
      </c>
      <c r="B432" s="51" t="s">
        <v>2930</v>
      </c>
      <c r="C432" s="4" t="s">
        <v>3336</v>
      </c>
      <c r="D432" s="1" t="s">
        <v>3337</v>
      </c>
      <c r="E432" s="15">
        <v>146.4</v>
      </c>
      <c r="F432" s="36" t="s">
        <v>2625</v>
      </c>
      <c r="G432" s="48">
        <v>627516.43999999994</v>
      </c>
      <c r="H432" s="11">
        <v>329348.40000000002</v>
      </c>
      <c r="I432" s="11">
        <v>39674.519999999997</v>
      </c>
      <c r="J432" s="11">
        <f t="shared" si="31"/>
        <v>289673.88</v>
      </c>
      <c r="K432" s="27" t="s">
        <v>723</v>
      </c>
      <c r="L432" s="193" t="s">
        <v>3527</v>
      </c>
      <c r="M432" s="6" t="s">
        <v>3526</v>
      </c>
      <c r="N432" s="1"/>
      <c r="O432" s="10" t="s">
        <v>3338</v>
      </c>
      <c r="P432" s="2" t="s">
        <v>4787</v>
      </c>
    </row>
    <row r="433" spans="1:17" ht="26.4" x14ac:dyDescent="0.25">
      <c r="A433" s="8">
        <v>223</v>
      </c>
      <c r="B433" s="3" t="s">
        <v>335</v>
      </c>
      <c r="C433" s="2" t="s">
        <v>92</v>
      </c>
      <c r="D433" s="1" t="s">
        <v>481</v>
      </c>
      <c r="E433" s="15">
        <v>211</v>
      </c>
      <c r="F433" s="36" t="s">
        <v>8521</v>
      </c>
      <c r="G433" s="11"/>
      <c r="H433" s="11">
        <v>213859</v>
      </c>
      <c r="I433" s="11">
        <v>170577.98</v>
      </c>
      <c r="J433" s="11">
        <f t="shared" si="31"/>
        <v>43281.01999999999</v>
      </c>
      <c r="K433" s="27"/>
      <c r="L433" s="37"/>
      <c r="M433" s="31" t="s">
        <v>8525</v>
      </c>
      <c r="N433" s="1" t="s">
        <v>8524</v>
      </c>
      <c r="O433" s="31" t="s">
        <v>336</v>
      </c>
      <c r="P433" s="2"/>
      <c r="Q433" s="32"/>
    </row>
    <row r="434" spans="1:17" ht="26.4" x14ac:dyDescent="0.25">
      <c r="A434" s="8">
        <v>224</v>
      </c>
      <c r="B434" s="51" t="s">
        <v>335</v>
      </c>
      <c r="C434" s="2" t="s">
        <v>92</v>
      </c>
      <c r="D434" s="1" t="s">
        <v>503</v>
      </c>
      <c r="E434" s="15">
        <v>15</v>
      </c>
      <c r="F434" s="36"/>
      <c r="G434" s="11"/>
      <c r="H434" s="11">
        <v>14828</v>
      </c>
      <c r="I434" s="11">
        <v>0</v>
      </c>
      <c r="J434" s="11">
        <f t="shared" si="31"/>
        <v>14828</v>
      </c>
      <c r="K434" s="27" t="s">
        <v>723</v>
      </c>
      <c r="L434" s="37"/>
      <c r="M434" s="31"/>
      <c r="N434" s="1"/>
      <c r="O434" s="10" t="s">
        <v>504</v>
      </c>
      <c r="P434" s="2" t="s">
        <v>21</v>
      </c>
    </row>
    <row r="435" spans="1:17" ht="26.4" x14ac:dyDescent="0.25">
      <c r="A435" s="53">
        <v>225</v>
      </c>
      <c r="B435" s="51" t="s">
        <v>124</v>
      </c>
      <c r="C435" s="4" t="s">
        <v>92</v>
      </c>
      <c r="D435" s="1" t="s">
        <v>125</v>
      </c>
      <c r="E435" s="15">
        <v>578.79999999999995</v>
      </c>
      <c r="F435" s="36" t="s">
        <v>4131</v>
      </c>
      <c r="G435" s="48" t="s">
        <v>3505</v>
      </c>
      <c r="H435" s="11">
        <v>65226</v>
      </c>
      <c r="I435" s="11">
        <v>65226</v>
      </c>
      <c r="J435" s="11">
        <f t="shared" si="31"/>
        <v>0</v>
      </c>
      <c r="K435" s="27" t="s">
        <v>10</v>
      </c>
      <c r="L435" s="37" t="s">
        <v>4133</v>
      </c>
      <c r="M435" s="31" t="s">
        <v>4132</v>
      </c>
      <c r="N435" s="1"/>
      <c r="O435" s="10" t="s">
        <v>126</v>
      </c>
      <c r="P435" s="2" t="s">
        <v>275</v>
      </c>
    </row>
    <row r="436" spans="1:17" x14ac:dyDescent="0.25">
      <c r="A436" s="53">
        <v>226</v>
      </c>
      <c r="B436" s="51" t="s">
        <v>93</v>
      </c>
      <c r="C436" s="4" t="s">
        <v>92</v>
      </c>
      <c r="D436" s="1" t="s">
        <v>171</v>
      </c>
      <c r="E436" s="15">
        <v>437</v>
      </c>
      <c r="F436" s="36"/>
      <c r="G436" s="11"/>
      <c r="H436" s="11">
        <v>96805</v>
      </c>
      <c r="I436" s="11">
        <v>75198.53</v>
      </c>
      <c r="J436" s="11">
        <f t="shared" si="31"/>
        <v>21606.47</v>
      </c>
      <c r="K436" s="27" t="s">
        <v>723</v>
      </c>
      <c r="L436" s="37"/>
      <c r="M436" s="31"/>
      <c r="N436" s="1"/>
      <c r="O436" s="10" t="s">
        <v>173</v>
      </c>
      <c r="P436" s="2" t="s">
        <v>4787</v>
      </c>
    </row>
    <row r="437" spans="1:17" x14ac:dyDescent="0.25">
      <c r="A437" s="8">
        <v>227</v>
      </c>
      <c r="B437" s="51" t="s">
        <v>9</v>
      </c>
      <c r="C437" s="4"/>
      <c r="D437" s="1" t="s">
        <v>172</v>
      </c>
      <c r="E437" s="15">
        <v>100</v>
      </c>
      <c r="F437" s="36"/>
      <c r="G437" s="11"/>
      <c r="H437" s="11">
        <v>16140</v>
      </c>
      <c r="I437" s="11">
        <v>14873.63</v>
      </c>
      <c r="J437" s="11">
        <f t="shared" si="31"/>
        <v>1266.3700000000008</v>
      </c>
      <c r="K437" s="27" t="s">
        <v>723</v>
      </c>
      <c r="L437" s="37"/>
      <c r="M437" s="31"/>
      <c r="N437" s="1"/>
      <c r="O437" s="10" t="s">
        <v>174</v>
      </c>
      <c r="P437" s="2" t="s">
        <v>4787</v>
      </c>
    </row>
    <row r="438" spans="1:17" ht="39.6" x14ac:dyDescent="0.25">
      <c r="A438" s="8">
        <v>228</v>
      </c>
      <c r="B438" s="51" t="s">
        <v>93</v>
      </c>
      <c r="C438" s="4" t="s">
        <v>118</v>
      </c>
      <c r="D438" s="1" t="s">
        <v>4223</v>
      </c>
      <c r="E438" s="15">
        <v>39.299999999999997</v>
      </c>
      <c r="F438" s="36" t="s">
        <v>4120</v>
      </c>
      <c r="G438" s="11">
        <v>228214.71</v>
      </c>
      <c r="H438" s="11">
        <v>84968.37</v>
      </c>
      <c r="I438" s="11">
        <v>84968.37</v>
      </c>
      <c r="J438" s="11">
        <f t="shared" si="31"/>
        <v>0</v>
      </c>
      <c r="K438" s="27" t="s">
        <v>10</v>
      </c>
      <c r="L438" s="37" t="s">
        <v>4121</v>
      </c>
      <c r="M438" s="29" t="s">
        <v>4122</v>
      </c>
      <c r="N438" s="1"/>
      <c r="O438" s="10" t="s">
        <v>151</v>
      </c>
      <c r="P438" s="2" t="s">
        <v>275</v>
      </c>
    </row>
    <row r="439" spans="1:17" ht="26.4" x14ac:dyDescent="0.25">
      <c r="A439" s="53">
        <v>229</v>
      </c>
      <c r="B439" s="6" t="s">
        <v>702</v>
      </c>
      <c r="C439" s="4"/>
      <c r="D439" s="1" t="s">
        <v>703</v>
      </c>
      <c r="E439" s="15">
        <v>0</v>
      </c>
      <c r="F439" s="36" t="s">
        <v>3868</v>
      </c>
      <c r="G439" s="48" t="s">
        <v>3505</v>
      </c>
      <c r="H439" s="11">
        <v>0</v>
      </c>
      <c r="I439" s="11">
        <v>0</v>
      </c>
      <c r="J439" s="11">
        <f t="shared" si="31"/>
        <v>0</v>
      </c>
      <c r="K439" s="27" t="s">
        <v>723</v>
      </c>
      <c r="L439" s="37" t="s">
        <v>3870</v>
      </c>
      <c r="M439" s="197" t="s">
        <v>3869</v>
      </c>
      <c r="N439" s="61"/>
      <c r="O439" s="63" t="s">
        <v>3867</v>
      </c>
      <c r="P439" s="71" t="s">
        <v>4787</v>
      </c>
    </row>
    <row r="440" spans="1:17" ht="27.6" customHeight="1" x14ac:dyDescent="0.25">
      <c r="A440" s="53">
        <v>230</v>
      </c>
      <c r="B440" s="51" t="s">
        <v>93</v>
      </c>
      <c r="C440" s="4" t="s">
        <v>8599</v>
      </c>
      <c r="D440" s="1" t="s">
        <v>8600</v>
      </c>
      <c r="E440" s="15">
        <v>80</v>
      </c>
      <c r="F440" s="36" t="s">
        <v>8601</v>
      </c>
      <c r="G440" s="48" t="s">
        <v>3505</v>
      </c>
      <c r="H440" s="11">
        <v>0</v>
      </c>
      <c r="I440" s="11">
        <v>0</v>
      </c>
      <c r="J440" s="11">
        <f t="shared" ref="J440" si="32">H440-I440</f>
        <v>0</v>
      </c>
      <c r="K440" s="27"/>
      <c r="L440" s="37" t="s">
        <v>8602</v>
      </c>
      <c r="M440" s="263" t="s">
        <v>8603</v>
      </c>
      <c r="N440" s="61"/>
      <c r="O440" s="257" t="s">
        <v>8604</v>
      </c>
      <c r="P440" s="71"/>
    </row>
    <row r="441" spans="1:17" ht="28.2" customHeight="1" x14ac:dyDescent="0.25">
      <c r="A441" s="8">
        <v>231</v>
      </c>
      <c r="B441" s="51" t="s">
        <v>93</v>
      </c>
      <c r="C441" s="4" t="s">
        <v>2574</v>
      </c>
      <c r="D441" s="1" t="s">
        <v>8594</v>
      </c>
      <c r="E441" s="15">
        <v>197</v>
      </c>
      <c r="F441" s="36" t="s">
        <v>8595</v>
      </c>
      <c r="G441" s="48" t="s">
        <v>3505</v>
      </c>
      <c r="H441" s="11">
        <v>0</v>
      </c>
      <c r="I441" s="11">
        <v>0</v>
      </c>
      <c r="J441" s="11">
        <f t="shared" ref="J441" si="33">H441-I441</f>
        <v>0</v>
      </c>
      <c r="K441" s="27"/>
      <c r="L441" s="37" t="s">
        <v>8596</v>
      </c>
      <c r="M441" s="264" t="s">
        <v>8597</v>
      </c>
      <c r="N441" s="1"/>
      <c r="O441" s="265" t="s">
        <v>8598</v>
      </c>
      <c r="P441" s="2"/>
    </row>
    <row r="442" spans="1:17" ht="28.2" customHeight="1" x14ac:dyDescent="0.25">
      <c r="A442" s="8">
        <v>232</v>
      </c>
      <c r="B442" s="51" t="s">
        <v>93</v>
      </c>
      <c r="C442" s="4" t="s">
        <v>8605</v>
      </c>
      <c r="D442" s="1" t="s">
        <v>8606</v>
      </c>
      <c r="E442" s="15">
        <v>60</v>
      </c>
      <c r="F442" s="36" t="s">
        <v>8607</v>
      </c>
      <c r="G442" s="48" t="s">
        <v>3505</v>
      </c>
      <c r="H442" s="11">
        <v>0</v>
      </c>
      <c r="I442" s="11">
        <v>0</v>
      </c>
      <c r="J442" s="11">
        <f t="shared" ref="J442" si="34">H442-I442</f>
        <v>0</v>
      </c>
      <c r="K442" s="27"/>
      <c r="L442" s="37" t="s">
        <v>8608</v>
      </c>
      <c r="M442" s="258" t="s">
        <v>8609</v>
      </c>
      <c r="N442" s="1"/>
      <c r="O442" s="256" t="s">
        <v>8610</v>
      </c>
      <c r="P442" s="2"/>
    </row>
    <row r="443" spans="1:17" ht="26.4" x14ac:dyDescent="0.25">
      <c r="A443" s="53">
        <v>233</v>
      </c>
      <c r="B443" s="51" t="s">
        <v>93</v>
      </c>
      <c r="C443" s="4" t="s">
        <v>119</v>
      </c>
      <c r="D443" s="1" t="s">
        <v>120</v>
      </c>
      <c r="E443" s="15">
        <v>57.6</v>
      </c>
      <c r="F443" s="36" t="s">
        <v>4123</v>
      </c>
      <c r="G443" s="11">
        <v>894659.33</v>
      </c>
      <c r="H443" s="11">
        <v>253000</v>
      </c>
      <c r="I443" s="11">
        <v>250625.37</v>
      </c>
      <c r="J443" s="11">
        <f t="shared" si="31"/>
        <v>2374.6300000000047</v>
      </c>
      <c r="K443" s="27" t="s">
        <v>10</v>
      </c>
      <c r="L443" s="37" t="s">
        <v>4125</v>
      </c>
      <c r="M443" s="31" t="s">
        <v>4124</v>
      </c>
      <c r="N443" s="1"/>
      <c r="O443" s="10" t="s">
        <v>152</v>
      </c>
      <c r="P443" s="2" t="s">
        <v>275</v>
      </c>
    </row>
    <row r="444" spans="1:17" ht="26.4" x14ac:dyDescent="0.25">
      <c r="A444" s="53">
        <v>234</v>
      </c>
      <c r="B444" s="51" t="s">
        <v>130</v>
      </c>
      <c r="C444" s="4" t="s">
        <v>730</v>
      </c>
      <c r="D444" s="1" t="s">
        <v>731</v>
      </c>
      <c r="E444" s="15">
        <v>43</v>
      </c>
      <c r="F444" s="36"/>
      <c r="G444" s="11"/>
      <c r="H444" s="11">
        <v>0</v>
      </c>
      <c r="I444" s="11">
        <v>0</v>
      </c>
      <c r="J444" s="11">
        <f t="shared" si="31"/>
        <v>0</v>
      </c>
      <c r="K444" s="27" t="s">
        <v>726</v>
      </c>
      <c r="L444" s="37"/>
      <c r="M444" s="31"/>
      <c r="N444" s="1"/>
      <c r="O444" s="10" t="s">
        <v>732</v>
      </c>
      <c r="P444" s="2" t="s">
        <v>21</v>
      </c>
    </row>
    <row r="445" spans="1:17" x14ac:dyDescent="0.25">
      <c r="A445" s="289"/>
      <c r="B445" s="451" t="s">
        <v>8621</v>
      </c>
      <c r="C445" s="452"/>
      <c r="D445" s="453"/>
      <c r="E445" s="280">
        <f>SUM(E210:E444)</f>
        <v>71786.850000000006</v>
      </c>
      <c r="F445" s="281"/>
      <c r="G445" s="282"/>
      <c r="H445" s="273">
        <f>SUM(H210:H444)</f>
        <v>237683754.22</v>
      </c>
      <c r="I445" s="273">
        <f>SUM(I210:I444)</f>
        <v>94286303.290000021</v>
      </c>
      <c r="J445" s="273">
        <f>SUM(J210:J444)</f>
        <v>143397450.93000007</v>
      </c>
      <c r="K445" s="283"/>
      <c r="L445" s="284"/>
      <c r="M445" s="285"/>
      <c r="N445" s="286"/>
      <c r="O445" s="287"/>
      <c r="P445" s="288"/>
    </row>
    <row r="446" spans="1:17" x14ac:dyDescent="0.25">
      <c r="A446" s="479" t="s">
        <v>238</v>
      </c>
      <c r="B446" s="480"/>
      <c r="C446" s="480"/>
      <c r="D446" s="480"/>
      <c r="E446" s="480"/>
      <c r="F446" s="480"/>
      <c r="G446" s="480"/>
      <c r="H446" s="480"/>
      <c r="I446" s="480"/>
      <c r="J446" s="480"/>
      <c r="K446" s="480"/>
      <c r="L446" s="480"/>
      <c r="M446" s="480"/>
      <c r="N446" s="480"/>
      <c r="O446" s="480"/>
      <c r="P446" s="480"/>
    </row>
    <row r="447" spans="1:17" x14ac:dyDescent="0.25">
      <c r="A447" s="60">
        <v>1</v>
      </c>
      <c r="B447" s="51" t="s">
        <v>4767</v>
      </c>
      <c r="C447" s="48">
        <v>43</v>
      </c>
      <c r="D447" s="48" t="s">
        <v>4768</v>
      </c>
      <c r="E447" s="8">
        <v>323.8</v>
      </c>
      <c r="F447" s="48"/>
      <c r="G447" s="48"/>
      <c r="H447" s="13">
        <v>0</v>
      </c>
      <c r="I447" s="13">
        <v>0</v>
      </c>
      <c r="J447" s="13">
        <f>H447-I447</f>
        <v>0</v>
      </c>
      <c r="K447" s="48"/>
      <c r="L447" s="48"/>
      <c r="M447" s="48"/>
      <c r="N447" s="48"/>
      <c r="O447" s="51" t="s">
        <v>4770</v>
      </c>
      <c r="P447" s="48"/>
    </row>
    <row r="448" spans="1:17" x14ac:dyDescent="0.25">
      <c r="A448" s="48">
        <v>2</v>
      </c>
      <c r="B448" s="2" t="s">
        <v>121</v>
      </c>
      <c r="C448" s="48" t="s">
        <v>92</v>
      </c>
      <c r="D448" s="1" t="s">
        <v>709</v>
      </c>
      <c r="E448" s="15">
        <v>868</v>
      </c>
      <c r="F448" s="36"/>
      <c r="G448" s="11"/>
      <c r="H448" s="11">
        <v>208913167.68000001</v>
      </c>
      <c r="I448" s="11">
        <v>73426757.180000007</v>
      </c>
      <c r="J448" s="11">
        <f>H448-I448</f>
        <v>135486410.5</v>
      </c>
      <c r="K448" s="27" t="s">
        <v>103</v>
      </c>
      <c r="L448" s="37"/>
      <c r="M448" s="31"/>
      <c r="N448" s="1"/>
      <c r="O448" s="4" t="s">
        <v>122</v>
      </c>
      <c r="P448" s="2" t="s">
        <v>123</v>
      </c>
    </row>
    <row r="449" spans="1:16" ht="26.4" x14ac:dyDescent="0.25">
      <c r="A449" s="48">
        <v>3</v>
      </c>
      <c r="B449" s="2" t="s">
        <v>82</v>
      </c>
      <c r="C449" s="48">
        <v>2</v>
      </c>
      <c r="D449" s="1" t="s">
        <v>711</v>
      </c>
      <c r="E449" s="15">
        <v>483</v>
      </c>
      <c r="F449" s="36"/>
      <c r="G449" s="11"/>
      <c r="H449" s="11">
        <v>21036978</v>
      </c>
      <c r="I449" s="11">
        <v>18638425.010000002</v>
      </c>
      <c r="J449" s="11">
        <f t="shared" ref="J449:J453" si="35">H449-I449</f>
        <v>2398552.9899999984</v>
      </c>
      <c r="K449" s="27" t="s">
        <v>332</v>
      </c>
      <c r="L449" s="37"/>
      <c r="M449" s="31"/>
      <c r="N449" s="1"/>
      <c r="O449" s="31" t="s">
        <v>713</v>
      </c>
      <c r="P449" s="2"/>
    </row>
    <row r="450" spans="1:16" ht="26.4" x14ac:dyDescent="0.25">
      <c r="A450" s="48">
        <v>4</v>
      </c>
      <c r="B450" s="2" t="s">
        <v>712</v>
      </c>
      <c r="C450" s="48">
        <v>2</v>
      </c>
      <c r="D450" s="1" t="s">
        <v>710</v>
      </c>
      <c r="E450" s="15">
        <v>336</v>
      </c>
      <c r="F450" s="36"/>
      <c r="G450" s="11"/>
      <c r="H450" s="11">
        <v>15055776</v>
      </c>
      <c r="I450" s="11">
        <v>14354268.380000001</v>
      </c>
      <c r="J450" s="11">
        <f t="shared" si="35"/>
        <v>701507.61999999918</v>
      </c>
      <c r="K450" s="27"/>
      <c r="L450" s="37"/>
      <c r="M450" s="31"/>
      <c r="N450" s="1"/>
      <c r="O450" s="31" t="s">
        <v>714</v>
      </c>
      <c r="P450" s="2"/>
    </row>
    <row r="451" spans="1:16" x14ac:dyDescent="0.25">
      <c r="A451" s="48">
        <v>5</v>
      </c>
      <c r="B451" s="2" t="s">
        <v>319</v>
      </c>
      <c r="C451" s="48">
        <v>2</v>
      </c>
      <c r="D451" s="1" t="s">
        <v>715</v>
      </c>
      <c r="E451" s="15">
        <v>2.2000000000000002</v>
      </c>
      <c r="F451" s="36"/>
      <c r="G451" s="11"/>
      <c r="H451" s="11">
        <v>0</v>
      </c>
      <c r="I451" s="11">
        <v>0</v>
      </c>
      <c r="J451" s="11">
        <f t="shared" si="35"/>
        <v>0</v>
      </c>
      <c r="K451" s="27"/>
      <c r="L451" s="37"/>
      <c r="M451" s="31"/>
      <c r="N451" s="1"/>
      <c r="O451" s="31" t="s">
        <v>716</v>
      </c>
      <c r="P451" s="2"/>
    </row>
    <row r="452" spans="1:16" x14ac:dyDescent="0.25">
      <c r="A452" s="48">
        <v>6</v>
      </c>
      <c r="B452" s="2" t="s">
        <v>319</v>
      </c>
      <c r="C452" s="48">
        <v>2</v>
      </c>
      <c r="D452" s="1" t="s">
        <v>717</v>
      </c>
      <c r="E452" s="15">
        <v>100403</v>
      </c>
      <c r="F452" s="36"/>
      <c r="G452" s="11"/>
      <c r="H452" s="11">
        <v>0</v>
      </c>
      <c r="I452" s="11">
        <v>0</v>
      </c>
      <c r="J452" s="11">
        <f t="shared" si="35"/>
        <v>0</v>
      </c>
      <c r="K452" s="27"/>
      <c r="L452" s="37"/>
      <c r="M452" s="31"/>
      <c r="N452" s="1"/>
      <c r="O452" s="31" t="s">
        <v>718</v>
      </c>
      <c r="P452" s="2"/>
    </row>
    <row r="453" spans="1:16" ht="39.6" x14ac:dyDescent="0.25">
      <c r="A453" s="77">
        <v>7</v>
      </c>
      <c r="B453" s="78" t="s">
        <v>4758</v>
      </c>
      <c r="C453" s="77"/>
      <c r="D453" s="79" t="s">
        <v>4759</v>
      </c>
      <c r="E453" s="80"/>
      <c r="F453" s="71"/>
      <c r="G453" s="71"/>
      <c r="H453" s="215">
        <v>2000000</v>
      </c>
      <c r="I453" s="216">
        <v>571206.75</v>
      </c>
      <c r="J453" s="81">
        <f t="shared" si="35"/>
        <v>1428793.25</v>
      </c>
      <c r="K453" s="71" t="s">
        <v>723</v>
      </c>
      <c r="L453" s="71"/>
      <c r="M453" s="71"/>
      <c r="N453" s="71"/>
      <c r="O453" s="3" t="s">
        <v>4760</v>
      </c>
      <c r="P453" s="71" t="s">
        <v>4787</v>
      </c>
    </row>
    <row r="454" spans="1:16" ht="15.6" customHeight="1" x14ac:dyDescent="0.25">
      <c r="A454" s="451" t="s">
        <v>8621</v>
      </c>
      <c r="B454" s="452"/>
      <c r="C454" s="452"/>
      <c r="D454" s="453"/>
      <c r="E454" s="290">
        <f>SUM(E447:E453)</f>
        <v>102416</v>
      </c>
      <c r="F454" s="291"/>
      <c r="G454" s="291"/>
      <c r="H454" s="292">
        <f>SUM(H447:H453)</f>
        <v>247005921.68000001</v>
      </c>
      <c r="I454" s="292">
        <f>SUM(I447:I453)</f>
        <v>106990657.32000001</v>
      </c>
      <c r="J454" s="292">
        <f>SUM(J447:J453)</f>
        <v>140015264.36000001</v>
      </c>
      <c r="K454" s="293"/>
      <c r="L454" s="293"/>
      <c r="M454" s="293"/>
      <c r="N454" s="293"/>
      <c r="O454" s="294"/>
      <c r="P454" s="295"/>
    </row>
    <row r="455" spans="1:16" x14ac:dyDescent="0.25">
      <c r="A455" s="479" t="s">
        <v>200</v>
      </c>
      <c r="B455" s="480"/>
      <c r="C455" s="480"/>
      <c r="D455" s="480"/>
      <c r="E455" s="480"/>
      <c r="F455" s="480"/>
      <c r="G455" s="480"/>
      <c r="H455" s="480"/>
      <c r="I455" s="480"/>
      <c r="J455" s="480"/>
      <c r="K455" s="480"/>
      <c r="L455" s="480"/>
      <c r="M455" s="480"/>
      <c r="N455" s="480"/>
      <c r="O455" s="480"/>
      <c r="P455" s="481"/>
    </row>
    <row r="456" spans="1:16" ht="26.4" x14ac:dyDescent="0.25">
      <c r="A456" s="248">
        <v>1</v>
      </c>
      <c r="B456" s="51" t="s">
        <v>226</v>
      </c>
      <c r="C456" s="4" t="s">
        <v>114</v>
      </c>
      <c r="D456" s="1" t="s">
        <v>227</v>
      </c>
      <c r="E456" s="15">
        <v>69</v>
      </c>
      <c r="F456" s="36" t="s">
        <v>4139</v>
      </c>
      <c r="G456" s="11">
        <v>39928.92</v>
      </c>
      <c r="H456" s="11">
        <v>51543.69</v>
      </c>
      <c r="I456" s="11">
        <v>0</v>
      </c>
      <c r="J456" s="11">
        <f>H456-I456</f>
        <v>51543.69</v>
      </c>
      <c r="K456" s="27"/>
      <c r="L456" s="37" t="s">
        <v>4130</v>
      </c>
      <c r="M456" s="31" t="s">
        <v>4140</v>
      </c>
      <c r="N456" s="9"/>
      <c r="O456" s="51" t="s">
        <v>150</v>
      </c>
      <c r="P456" s="3"/>
    </row>
    <row r="457" spans="1:16" ht="26.4" x14ac:dyDescent="0.25">
      <c r="A457" s="60">
        <v>2</v>
      </c>
      <c r="B457" s="51" t="s">
        <v>359</v>
      </c>
      <c r="C457" s="4" t="s">
        <v>243</v>
      </c>
      <c r="D457" s="1" t="s">
        <v>360</v>
      </c>
      <c r="E457" s="15">
        <v>854</v>
      </c>
      <c r="F457" s="36" t="s">
        <v>4263</v>
      </c>
      <c r="G457" s="11">
        <v>432414.36</v>
      </c>
      <c r="H457" s="11">
        <v>432414.36</v>
      </c>
      <c r="I457" s="11">
        <v>0</v>
      </c>
      <c r="J457" s="11">
        <f>H457-I457</f>
        <v>432414.36</v>
      </c>
      <c r="K457" s="27"/>
      <c r="L457" s="37" t="s">
        <v>4265</v>
      </c>
      <c r="M457" s="31" t="s">
        <v>4264</v>
      </c>
      <c r="N457" s="1"/>
      <c r="O457" s="4" t="s">
        <v>351</v>
      </c>
      <c r="P457" s="3"/>
    </row>
    <row r="458" spans="1:16" x14ac:dyDescent="0.25">
      <c r="A458" s="60">
        <v>3</v>
      </c>
      <c r="B458" s="51" t="s">
        <v>13</v>
      </c>
      <c r="C458" s="4" t="s">
        <v>210</v>
      </c>
      <c r="D458" s="1" t="s">
        <v>213</v>
      </c>
      <c r="E458" s="15">
        <v>47</v>
      </c>
      <c r="F458" s="36"/>
      <c r="G458" s="11"/>
      <c r="H458" s="11">
        <v>56818.3</v>
      </c>
      <c r="I458" s="11">
        <v>0</v>
      </c>
      <c r="J458" s="11">
        <f t="shared" ref="J458:J477" si="36">H458-I458</f>
        <v>56818.3</v>
      </c>
      <c r="K458" s="27"/>
      <c r="L458" s="37"/>
      <c r="M458" s="31"/>
      <c r="N458" s="1"/>
      <c r="O458" s="4" t="s">
        <v>3310</v>
      </c>
      <c r="P458" s="2"/>
    </row>
    <row r="459" spans="1:16" x14ac:dyDescent="0.25">
      <c r="A459" s="60">
        <v>4</v>
      </c>
      <c r="B459" s="51" t="s">
        <v>13</v>
      </c>
      <c r="C459" s="4" t="s">
        <v>211</v>
      </c>
      <c r="D459" s="1" t="s">
        <v>214</v>
      </c>
      <c r="E459" s="15">
        <v>46</v>
      </c>
      <c r="F459" s="36"/>
      <c r="G459" s="11"/>
      <c r="H459" s="11">
        <v>55609.4</v>
      </c>
      <c r="I459" s="11">
        <v>0</v>
      </c>
      <c r="J459" s="11">
        <f t="shared" si="36"/>
        <v>55609.4</v>
      </c>
      <c r="K459" s="27"/>
      <c r="L459" s="37"/>
      <c r="M459" s="31"/>
      <c r="N459" s="1"/>
      <c r="O459" s="4" t="s">
        <v>3310</v>
      </c>
      <c r="P459" s="2"/>
    </row>
    <row r="460" spans="1:16" x14ac:dyDescent="0.25">
      <c r="A460" s="60">
        <v>5</v>
      </c>
      <c r="B460" s="51" t="s">
        <v>13</v>
      </c>
      <c r="C460" s="4" t="s">
        <v>212</v>
      </c>
      <c r="D460" s="1" t="s">
        <v>215</v>
      </c>
      <c r="E460" s="15">
        <v>48</v>
      </c>
      <c r="F460" s="36"/>
      <c r="G460" s="11"/>
      <c r="H460" s="11">
        <v>58027.199999999997</v>
      </c>
      <c r="I460" s="11">
        <v>0</v>
      </c>
      <c r="J460" s="11">
        <f t="shared" si="36"/>
        <v>58027.199999999997</v>
      </c>
      <c r="K460" s="27"/>
      <c r="L460" s="37"/>
      <c r="M460" s="31"/>
      <c r="N460" s="1"/>
      <c r="O460" s="4" t="s">
        <v>3310</v>
      </c>
      <c r="P460" s="2"/>
    </row>
    <row r="461" spans="1:16" x14ac:dyDescent="0.25">
      <c r="A461" s="60">
        <v>6</v>
      </c>
      <c r="B461" s="51" t="s">
        <v>15</v>
      </c>
      <c r="C461" s="51">
        <v>51</v>
      </c>
      <c r="D461" s="1" t="s">
        <v>207</v>
      </c>
      <c r="E461" s="15">
        <v>3664</v>
      </c>
      <c r="F461" s="36"/>
      <c r="G461" s="11"/>
      <c r="H461" s="11">
        <v>2200012.16</v>
      </c>
      <c r="I461" s="11">
        <v>0</v>
      </c>
      <c r="J461" s="11">
        <f t="shared" si="36"/>
        <v>2200012.16</v>
      </c>
      <c r="K461" s="27"/>
      <c r="L461" s="37"/>
      <c r="M461" s="31"/>
      <c r="N461" s="1"/>
      <c r="O461" s="4" t="s">
        <v>3311</v>
      </c>
      <c r="P461" s="2"/>
    </row>
    <row r="462" spans="1:16" x14ac:dyDescent="0.25">
      <c r="A462" s="248">
        <v>7</v>
      </c>
      <c r="B462" s="51" t="s">
        <v>15</v>
      </c>
      <c r="C462" s="51" t="s">
        <v>96</v>
      </c>
      <c r="D462" s="1" t="s">
        <v>228</v>
      </c>
      <c r="E462" s="15">
        <v>78</v>
      </c>
      <c r="F462" s="36"/>
      <c r="G462" s="11"/>
      <c r="H462" s="11">
        <v>49077.599999999999</v>
      </c>
      <c r="I462" s="11">
        <v>0</v>
      </c>
      <c r="J462" s="11">
        <f t="shared" si="36"/>
        <v>49077.599999999999</v>
      </c>
      <c r="K462" s="27"/>
      <c r="L462" s="37"/>
      <c r="M462" s="31"/>
      <c r="N462" s="1"/>
      <c r="O462" s="51" t="s">
        <v>229</v>
      </c>
      <c r="P462" s="3"/>
    </row>
    <row r="463" spans="1:16" ht="39" customHeight="1" x14ac:dyDescent="0.25">
      <c r="A463" s="312">
        <v>8</v>
      </c>
      <c r="B463" s="51" t="s">
        <v>430</v>
      </c>
      <c r="C463" s="51">
        <v>20</v>
      </c>
      <c r="D463" s="1" t="s">
        <v>531</v>
      </c>
      <c r="E463" s="15">
        <v>29525</v>
      </c>
      <c r="F463" s="36" t="s">
        <v>4174</v>
      </c>
      <c r="G463" s="11">
        <v>17085527</v>
      </c>
      <c r="H463" s="11">
        <v>17085527</v>
      </c>
      <c r="I463" s="11">
        <v>0</v>
      </c>
      <c r="J463" s="11">
        <f>H463-I463</f>
        <v>17085527</v>
      </c>
      <c r="K463" s="27" t="s">
        <v>332</v>
      </c>
      <c r="L463" s="37" t="s">
        <v>4176</v>
      </c>
      <c r="M463" s="31" t="s">
        <v>4175</v>
      </c>
      <c r="N463" s="5" t="s">
        <v>4177</v>
      </c>
      <c r="O463" s="6" t="s">
        <v>532</v>
      </c>
      <c r="P463" s="3"/>
    </row>
    <row r="464" spans="1:16" x14ac:dyDescent="0.25">
      <c r="A464" s="312">
        <v>9</v>
      </c>
      <c r="B464" s="51" t="s">
        <v>99</v>
      </c>
      <c r="C464" s="51" t="s">
        <v>100</v>
      </c>
      <c r="D464" s="1" t="s">
        <v>231</v>
      </c>
      <c r="E464" s="15">
        <v>230</v>
      </c>
      <c r="F464" s="36"/>
      <c r="G464" s="11"/>
      <c r="H464" s="11">
        <v>192116.7</v>
      </c>
      <c r="I464" s="11">
        <v>0</v>
      </c>
      <c r="J464" s="11">
        <f t="shared" si="36"/>
        <v>192116.7</v>
      </c>
      <c r="K464" s="27"/>
      <c r="L464" s="37"/>
      <c r="M464" s="31"/>
      <c r="N464" s="1"/>
      <c r="O464" s="51" t="s">
        <v>232</v>
      </c>
      <c r="P464" s="3"/>
    </row>
    <row r="465" spans="1:16" x14ac:dyDescent="0.25">
      <c r="A465" s="312">
        <v>10</v>
      </c>
      <c r="B465" s="51" t="s">
        <v>158</v>
      </c>
      <c r="C465" s="51">
        <v>38</v>
      </c>
      <c r="D465" s="1" t="s">
        <v>233</v>
      </c>
      <c r="E465" s="15">
        <v>112</v>
      </c>
      <c r="F465" s="36"/>
      <c r="G465" s="11"/>
      <c r="H465" s="11">
        <v>41174.559999999998</v>
      </c>
      <c r="I465" s="11">
        <v>0</v>
      </c>
      <c r="J465" s="11">
        <f t="shared" si="36"/>
        <v>41174.559999999998</v>
      </c>
      <c r="K465" s="27"/>
      <c r="L465" s="37"/>
      <c r="M465" s="31"/>
      <c r="N465" s="1"/>
      <c r="O465" s="51" t="s">
        <v>217</v>
      </c>
      <c r="P465" s="3"/>
    </row>
    <row r="466" spans="1:16" x14ac:dyDescent="0.25">
      <c r="A466" s="312">
        <v>11</v>
      </c>
      <c r="B466" s="51" t="s">
        <v>23</v>
      </c>
      <c r="C466" s="51" t="s">
        <v>198</v>
      </c>
      <c r="D466" s="1" t="s">
        <v>199</v>
      </c>
      <c r="E466" s="15">
        <v>4286</v>
      </c>
      <c r="F466" s="36"/>
      <c r="G466" s="11"/>
      <c r="H466" s="11">
        <v>62854.5</v>
      </c>
      <c r="I466" s="11">
        <v>0</v>
      </c>
      <c r="J466" s="11">
        <f t="shared" si="36"/>
        <v>62854.5</v>
      </c>
      <c r="K466" s="27" t="s">
        <v>332</v>
      </c>
      <c r="L466" s="37"/>
      <c r="M466" s="31"/>
      <c r="N466" s="1"/>
      <c r="O466" s="4" t="s">
        <v>204</v>
      </c>
      <c r="P466" s="2"/>
    </row>
    <row r="467" spans="1:16" ht="26.4" x14ac:dyDescent="0.25">
      <c r="A467" s="312">
        <v>12</v>
      </c>
      <c r="B467" s="51" t="s">
        <v>27</v>
      </c>
      <c r="C467" s="51" t="s">
        <v>92</v>
      </c>
      <c r="D467" s="1" t="s">
        <v>253</v>
      </c>
      <c r="E467" s="15">
        <v>231</v>
      </c>
      <c r="F467" s="36" t="s">
        <v>4266</v>
      </c>
      <c r="G467" s="11">
        <v>133675.07999999999</v>
      </c>
      <c r="H467" s="11">
        <v>84922.53</v>
      </c>
      <c r="I467" s="11">
        <v>0</v>
      </c>
      <c r="J467" s="11">
        <f t="shared" si="36"/>
        <v>84922.53</v>
      </c>
      <c r="K467" s="27"/>
      <c r="L467" s="37" t="s">
        <v>4268</v>
      </c>
      <c r="M467" s="31" t="s">
        <v>4267</v>
      </c>
      <c r="N467" s="1"/>
      <c r="O467" s="4" t="s">
        <v>217</v>
      </c>
      <c r="P467" s="2"/>
    </row>
    <row r="468" spans="1:16" x14ac:dyDescent="0.25">
      <c r="A468" s="248">
        <v>13</v>
      </c>
      <c r="B468" s="51" t="s">
        <v>27</v>
      </c>
      <c r="C468" s="51">
        <v>18</v>
      </c>
      <c r="D468" s="1" t="s">
        <v>230</v>
      </c>
      <c r="E468" s="15">
        <v>69</v>
      </c>
      <c r="F468" s="36"/>
      <c r="G468" s="11"/>
      <c r="H468" s="11">
        <v>25366.47</v>
      </c>
      <c r="I468" s="11">
        <v>0</v>
      </c>
      <c r="J468" s="11">
        <f t="shared" si="36"/>
        <v>25366.47</v>
      </c>
      <c r="K468" s="27"/>
      <c r="L468" s="37"/>
      <c r="M468" s="31"/>
      <c r="N468" s="1"/>
      <c r="O468" s="4" t="s">
        <v>217</v>
      </c>
      <c r="P468" s="3"/>
    </row>
    <row r="469" spans="1:16" x14ac:dyDescent="0.25">
      <c r="A469" s="312">
        <v>14</v>
      </c>
      <c r="B469" s="51" t="s">
        <v>27</v>
      </c>
      <c r="C469" s="51">
        <v>30</v>
      </c>
      <c r="D469" s="1" t="s">
        <v>224</v>
      </c>
      <c r="E469" s="15">
        <v>182</v>
      </c>
      <c r="F469" s="36" t="s">
        <v>4269</v>
      </c>
      <c r="G469" s="11">
        <v>104741.08</v>
      </c>
      <c r="H469" s="11">
        <v>66908.66</v>
      </c>
      <c r="I469" s="11">
        <v>0</v>
      </c>
      <c r="J469" s="11">
        <f t="shared" si="36"/>
        <v>66908.66</v>
      </c>
      <c r="K469" s="27"/>
      <c r="L469" s="37"/>
      <c r="M469" s="31"/>
      <c r="N469" s="1"/>
      <c r="O469" s="4" t="s">
        <v>217</v>
      </c>
      <c r="P469" s="3"/>
    </row>
    <row r="470" spans="1:16" x14ac:dyDescent="0.25">
      <c r="A470" s="312">
        <v>15</v>
      </c>
      <c r="B470" s="51" t="s">
        <v>27</v>
      </c>
      <c r="C470" s="51">
        <v>63</v>
      </c>
      <c r="D470" s="1" t="s">
        <v>225</v>
      </c>
      <c r="E470" s="15">
        <v>103</v>
      </c>
      <c r="F470" s="36"/>
      <c r="G470" s="11"/>
      <c r="H470" s="11">
        <v>37865.89</v>
      </c>
      <c r="I470" s="11">
        <v>0</v>
      </c>
      <c r="J470" s="11">
        <f t="shared" si="36"/>
        <v>37865.89</v>
      </c>
      <c r="K470" s="27"/>
      <c r="L470" s="37"/>
      <c r="M470" s="31"/>
      <c r="N470" s="1"/>
      <c r="O470" s="4" t="s">
        <v>217</v>
      </c>
      <c r="P470" s="3"/>
    </row>
    <row r="471" spans="1:16" ht="26.4" x14ac:dyDescent="0.25">
      <c r="A471" s="312">
        <v>16</v>
      </c>
      <c r="B471" s="51" t="s">
        <v>29</v>
      </c>
      <c r="C471" s="51" t="s">
        <v>752</v>
      </c>
      <c r="D471" s="1" t="s">
        <v>2584</v>
      </c>
      <c r="E471" s="15">
        <v>931</v>
      </c>
      <c r="F471" s="36" t="s">
        <v>4366</v>
      </c>
      <c r="G471" s="11">
        <v>3562573.91</v>
      </c>
      <c r="H471" s="11">
        <v>3562573.91</v>
      </c>
      <c r="I471" s="11">
        <v>0</v>
      </c>
      <c r="J471" s="11">
        <f t="shared" si="36"/>
        <v>3562573.91</v>
      </c>
      <c r="K471" s="27"/>
      <c r="L471" s="37" t="s">
        <v>3882</v>
      </c>
      <c r="M471" s="31" t="s">
        <v>4367</v>
      </c>
      <c r="N471" s="1"/>
      <c r="O471" s="31" t="s">
        <v>2585</v>
      </c>
      <c r="P471" s="3"/>
    </row>
    <row r="472" spans="1:16" x14ac:dyDescent="0.25">
      <c r="A472" s="312">
        <v>17</v>
      </c>
      <c r="B472" s="51" t="s">
        <v>29</v>
      </c>
      <c r="C472" s="51" t="s">
        <v>52</v>
      </c>
      <c r="D472" s="1" t="s">
        <v>218</v>
      </c>
      <c r="E472" s="15">
        <v>43</v>
      </c>
      <c r="F472" s="36"/>
      <c r="G472" s="11"/>
      <c r="H472" s="11">
        <v>15808.09</v>
      </c>
      <c r="I472" s="11">
        <v>0</v>
      </c>
      <c r="J472" s="11">
        <f t="shared" si="36"/>
        <v>15808.09</v>
      </c>
      <c r="K472" s="27"/>
      <c r="L472" s="37"/>
      <c r="M472" s="31"/>
      <c r="N472" s="1"/>
      <c r="O472" s="4" t="s">
        <v>217</v>
      </c>
      <c r="P472" s="3"/>
    </row>
    <row r="473" spans="1:16" x14ac:dyDescent="0.25">
      <c r="A473" s="312">
        <v>18</v>
      </c>
      <c r="B473" s="51" t="s">
        <v>29</v>
      </c>
      <c r="C473" s="51">
        <v>6</v>
      </c>
      <c r="D473" s="1" t="s">
        <v>216</v>
      </c>
      <c r="E473" s="15">
        <v>303</v>
      </c>
      <c r="F473" s="36"/>
      <c r="G473" s="11"/>
      <c r="H473" s="11">
        <v>111391.89</v>
      </c>
      <c r="I473" s="11">
        <v>0</v>
      </c>
      <c r="J473" s="11">
        <f t="shared" si="36"/>
        <v>111391.89</v>
      </c>
      <c r="K473" s="27"/>
      <c r="L473" s="37"/>
      <c r="M473" s="31"/>
      <c r="N473" s="1"/>
      <c r="O473" s="4" t="s">
        <v>217</v>
      </c>
      <c r="P473" s="3"/>
    </row>
    <row r="474" spans="1:16" x14ac:dyDescent="0.25">
      <c r="A474" s="248">
        <v>19</v>
      </c>
      <c r="B474" s="51" t="s">
        <v>29</v>
      </c>
      <c r="C474" s="51">
        <v>9</v>
      </c>
      <c r="D474" s="1" t="s">
        <v>219</v>
      </c>
      <c r="E474" s="15">
        <v>146</v>
      </c>
      <c r="F474" s="36"/>
      <c r="G474" s="11"/>
      <c r="H474" s="11">
        <v>53673.98</v>
      </c>
      <c r="I474" s="11">
        <v>0</v>
      </c>
      <c r="J474" s="11">
        <f t="shared" si="36"/>
        <v>53673.98</v>
      </c>
      <c r="K474" s="27"/>
      <c r="L474" s="37"/>
      <c r="M474" s="31"/>
      <c r="N474" s="1"/>
      <c r="O474" s="4" t="s">
        <v>217</v>
      </c>
      <c r="P474" s="3"/>
    </row>
    <row r="475" spans="1:16" ht="26.4" x14ac:dyDescent="0.25">
      <c r="A475" s="312">
        <v>20</v>
      </c>
      <c r="B475" s="51" t="s">
        <v>29</v>
      </c>
      <c r="C475" s="4" t="s">
        <v>107</v>
      </c>
      <c r="D475" s="1" t="s">
        <v>222</v>
      </c>
      <c r="E475" s="15">
        <v>405</v>
      </c>
      <c r="F475" s="36" t="s">
        <v>4147</v>
      </c>
      <c r="G475" s="11">
        <v>286523.55</v>
      </c>
      <c r="H475" s="11">
        <v>302539.05</v>
      </c>
      <c r="I475" s="11">
        <v>0</v>
      </c>
      <c r="J475" s="11">
        <f t="shared" si="36"/>
        <v>302539.05</v>
      </c>
      <c r="K475" s="27"/>
      <c r="L475" s="37" t="s">
        <v>4149</v>
      </c>
      <c r="M475" s="31" t="s">
        <v>4148</v>
      </c>
      <c r="N475" s="1"/>
      <c r="O475" s="51" t="s">
        <v>223</v>
      </c>
      <c r="P475" s="3"/>
    </row>
    <row r="476" spans="1:16" ht="26.4" x14ac:dyDescent="0.25">
      <c r="A476" s="312">
        <v>21</v>
      </c>
      <c r="B476" s="51" t="s">
        <v>29</v>
      </c>
      <c r="C476" s="4" t="s">
        <v>109</v>
      </c>
      <c r="D476" s="1" t="s">
        <v>220</v>
      </c>
      <c r="E476" s="15">
        <v>118</v>
      </c>
      <c r="F476" s="36" t="s">
        <v>4143</v>
      </c>
      <c r="G476" s="11">
        <v>83480.94</v>
      </c>
      <c r="H476" s="11">
        <v>88147.18</v>
      </c>
      <c r="I476" s="11">
        <v>0</v>
      </c>
      <c r="J476" s="11">
        <f t="shared" si="36"/>
        <v>88147.18</v>
      </c>
      <c r="K476" s="27"/>
      <c r="L476" s="37" t="s">
        <v>4128</v>
      </c>
      <c r="M476" s="31" t="s">
        <v>4144</v>
      </c>
      <c r="N476" s="1"/>
      <c r="O476" s="51" t="s">
        <v>221</v>
      </c>
      <c r="P476" s="3"/>
    </row>
    <row r="477" spans="1:16" ht="39.6" x14ac:dyDescent="0.25">
      <c r="A477" s="312">
        <v>22</v>
      </c>
      <c r="B477" s="51" t="s">
        <v>320</v>
      </c>
      <c r="C477" s="51" t="s">
        <v>92</v>
      </c>
      <c r="D477" s="2" t="s">
        <v>528</v>
      </c>
      <c r="E477" s="15">
        <v>894</v>
      </c>
      <c r="F477" s="36"/>
      <c r="G477" s="11"/>
      <c r="H477" s="11">
        <v>517339.92</v>
      </c>
      <c r="I477" s="11">
        <v>0</v>
      </c>
      <c r="J477" s="11">
        <f t="shared" si="36"/>
        <v>517339.92</v>
      </c>
      <c r="K477" s="27"/>
      <c r="L477" s="37"/>
      <c r="M477" s="31"/>
      <c r="N477" s="1"/>
      <c r="O477" s="6" t="s">
        <v>527</v>
      </c>
      <c r="P477" s="2"/>
    </row>
    <row r="478" spans="1:16" ht="26.4" x14ac:dyDescent="0.25">
      <c r="A478" s="312">
        <v>23</v>
      </c>
      <c r="B478" s="51" t="s">
        <v>8613</v>
      </c>
      <c r="C478" s="51" t="s">
        <v>8611</v>
      </c>
      <c r="D478" s="57" t="s">
        <v>8612</v>
      </c>
      <c r="E478" s="266">
        <v>967159</v>
      </c>
      <c r="F478" s="267"/>
      <c r="G478" s="268"/>
      <c r="H478" s="11">
        <v>3700940300.9899998</v>
      </c>
      <c r="I478" s="11">
        <v>0</v>
      </c>
      <c r="J478" s="11">
        <f>H478</f>
        <v>3700940300.9899998</v>
      </c>
      <c r="K478" s="27"/>
      <c r="L478" s="37"/>
      <c r="M478" s="31"/>
      <c r="N478" s="1"/>
      <c r="O478" s="253" t="s">
        <v>4845</v>
      </c>
      <c r="P478" s="2"/>
    </row>
    <row r="479" spans="1:16" ht="26.4" x14ac:dyDescent="0.25">
      <c r="A479" s="312">
        <v>24</v>
      </c>
      <c r="B479" s="51" t="s">
        <v>757</v>
      </c>
      <c r="C479" s="51" t="s">
        <v>4841</v>
      </c>
      <c r="D479" s="35" t="s">
        <v>4840</v>
      </c>
      <c r="E479" s="51">
        <v>762</v>
      </c>
      <c r="F479" s="51" t="s">
        <v>4842</v>
      </c>
      <c r="G479" s="442">
        <v>415343.34</v>
      </c>
      <c r="H479" s="11">
        <v>0</v>
      </c>
      <c r="I479" s="11">
        <v>0</v>
      </c>
      <c r="J479" s="11">
        <f>H479</f>
        <v>0</v>
      </c>
      <c r="K479" s="4"/>
      <c r="L479" s="31" t="s">
        <v>6452</v>
      </c>
      <c r="M479" s="31" t="s">
        <v>6451</v>
      </c>
      <c r="N479" s="4"/>
      <c r="O479" s="6" t="s">
        <v>4845</v>
      </c>
      <c r="P479" s="2"/>
    </row>
    <row r="480" spans="1:16" ht="30" customHeight="1" x14ac:dyDescent="0.25">
      <c r="A480" s="248">
        <v>25</v>
      </c>
      <c r="B480" s="51" t="s">
        <v>757</v>
      </c>
      <c r="C480" s="51" t="s">
        <v>4843</v>
      </c>
      <c r="D480" s="35" t="s">
        <v>4833</v>
      </c>
      <c r="E480" s="51">
        <v>803</v>
      </c>
      <c r="F480" s="51" t="s">
        <v>4844</v>
      </c>
      <c r="G480" s="48">
        <v>437691.21</v>
      </c>
      <c r="H480" s="11">
        <v>0</v>
      </c>
      <c r="I480" s="11">
        <v>0</v>
      </c>
      <c r="J480" s="11">
        <f t="shared" ref="J480:J538" si="37">H480</f>
        <v>0</v>
      </c>
      <c r="K480" s="4"/>
      <c r="L480" s="31" t="s">
        <v>6453</v>
      </c>
      <c r="M480" s="218" t="s">
        <v>6454</v>
      </c>
      <c r="N480" s="4"/>
      <c r="O480" s="6" t="s">
        <v>4845</v>
      </c>
      <c r="P480" s="2"/>
    </row>
    <row r="481" spans="1:16" ht="26.4" x14ac:dyDescent="0.25">
      <c r="A481" s="312">
        <v>26</v>
      </c>
      <c r="B481" s="51" t="s">
        <v>757</v>
      </c>
      <c r="C481" s="51" t="s">
        <v>4846</v>
      </c>
      <c r="D481" s="35" t="s">
        <v>4834</v>
      </c>
      <c r="E481" s="51">
        <v>924</v>
      </c>
      <c r="F481" s="51" t="s">
        <v>4847</v>
      </c>
      <c r="G481" s="442">
        <v>503644.68</v>
      </c>
      <c r="H481" s="11">
        <v>0</v>
      </c>
      <c r="I481" s="11">
        <v>0</v>
      </c>
      <c r="J481" s="11">
        <f t="shared" si="37"/>
        <v>0</v>
      </c>
      <c r="K481" s="4"/>
      <c r="L481" s="31" t="s">
        <v>6453</v>
      </c>
      <c r="M481" s="31" t="s">
        <v>6455</v>
      </c>
      <c r="N481" s="4"/>
      <c r="O481" s="6" t="s">
        <v>4845</v>
      </c>
      <c r="P481" s="2"/>
    </row>
    <row r="482" spans="1:16" ht="26.4" x14ac:dyDescent="0.25">
      <c r="A482" s="312">
        <v>27</v>
      </c>
      <c r="B482" s="51" t="s">
        <v>757</v>
      </c>
      <c r="C482" s="51" t="s">
        <v>4848</v>
      </c>
      <c r="D482" s="136" t="s">
        <v>4835</v>
      </c>
      <c r="E482" s="6">
        <v>924</v>
      </c>
      <c r="F482" s="6" t="s">
        <v>4862</v>
      </c>
      <c r="G482" s="48">
        <v>503644.68</v>
      </c>
      <c r="H482" s="11">
        <v>0</v>
      </c>
      <c r="I482" s="11">
        <v>0</v>
      </c>
      <c r="J482" s="11">
        <f t="shared" si="37"/>
        <v>0</v>
      </c>
      <c r="K482" s="4"/>
      <c r="L482" s="31" t="s">
        <v>6452</v>
      </c>
      <c r="M482" s="31" t="s">
        <v>6456</v>
      </c>
      <c r="N482" s="4"/>
      <c r="O482" s="6" t="s">
        <v>4845</v>
      </c>
      <c r="P482" s="2"/>
    </row>
    <row r="483" spans="1:16" ht="26.4" x14ac:dyDescent="0.25">
      <c r="A483" s="312">
        <v>28</v>
      </c>
      <c r="B483" s="51" t="s">
        <v>757</v>
      </c>
      <c r="C483" s="51" t="s">
        <v>4849</v>
      </c>
      <c r="D483" s="136" t="s">
        <v>4836</v>
      </c>
      <c r="E483" s="6">
        <v>924</v>
      </c>
      <c r="F483" s="6" t="s">
        <v>4863</v>
      </c>
      <c r="G483" s="48">
        <v>503644.68</v>
      </c>
      <c r="H483" s="11">
        <v>0</v>
      </c>
      <c r="I483" s="11">
        <v>0</v>
      </c>
      <c r="J483" s="11">
        <f t="shared" si="37"/>
        <v>0</v>
      </c>
      <c r="K483" s="4"/>
      <c r="L483" s="31" t="s">
        <v>6452</v>
      </c>
      <c r="M483" s="218" t="s">
        <v>6458</v>
      </c>
      <c r="N483" s="4"/>
      <c r="O483" s="6" t="s">
        <v>4845</v>
      </c>
      <c r="P483" s="2"/>
    </row>
    <row r="484" spans="1:16" ht="26.4" x14ac:dyDescent="0.25">
      <c r="A484" s="312">
        <v>29</v>
      </c>
      <c r="B484" s="51" t="s">
        <v>757</v>
      </c>
      <c r="C484" s="51" t="s">
        <v>4850</v>
      </c>
      <c r="D484" s="136" t="s">
        <v>4837</v>
      </c>
      <c r="E484" s="6">
        <v>1152</v>
      </c>
      <c r="F484" s="6" t="s">
        <v>4864</v>
      </c>
      <c r="G484" s="13" t="s">
        <v>2595</v>
      </c>
      <c r="H484" s="11">
        <v>0</v>
      </c>
      <c r="I484" s="11">
        <v>0</v>
      </c>
      <c r="J484" s="11">
        <f t="shared" si="37"/>
        <v>0</v>
      </c>
      <c r="K484" s="4"/>
      <c r="L484" s="31" t="s">
        <v>6452</v>
      </c>
      <c r="M484" s="31" t="s">
        <v>6459</v>
      </c>
      <c r="N484" s="4"/>
      <c r="O484" s="6" t="s">
        <v>4845</v>
      </c>
      <c r="P484" s="2"/>
    </row>
    <row r="485" spans="1:16" ht="26.4" x14ac:dyDescent="0.25">
      <c r="A485" s="312">
        <v>30</v>
      </c>
      <c r="B485" s="51" t="s">
        <v>757</v>
      </c>
      <c r="C485" s="51" t="s">
        <v>4851</v>
      </c>
      <c r="D485" s="136" t="s">
        <v>4838</v>
      </c>
      <c r="E485" s="6">
        <v>1152</v>
      </c>
      <c r="F485" s="6" t="s">
        <v>4865</v>
      </c>
      <c r="G485" s="13"/>
      <c r="H485" s="11">
        <v>0</v>
      </c>
      <c r="I485" s="11">
        <v>0</v>
      </c>
      <c r="J485" s="11">
        <f t="shared" si="37"/>
        <v>0</v>
      </c>
      <c r="K485" s="4"/>
      <c r="L485" s="31" t="s">
        <v>6452</v>
      </c>
      <c r="M485" s="31" t="s">
        <v>6460</v>
      </c>
      <c r="N485" s="4"/>
      <c r="O485" s="6" t="s">
        <v>4845</v>
      </c>
      <c r="P485" s="2"/>
    </row>
    <row r="486" spans="1:16" ht="26.4" x14ac:dyDescent="0.25">
      <c r="A486" s="248">
        <v>31</v>
      </c>
      <c r="B486" s="51" t="s">
        <v>757</v>
      </c>
      <c r="C486" s="51" t="s">
        <v>4852</v>
      </c>
      <c r="D486" s="136" t="s">
        <v>4858</v>
      </c>
      <c r="E486" s="6">
        <v>1152</v>
      </c>
      <c r="F486" s="6" t="s">
        <v>4866</v>
      </c>
      <c r="G486" s="13"/>
      <c r="H486" s="11">
        <v>0</v>
      </c>
      <c r="I486" s="11">
        <v>0</v>
      </c>
      <c r="J486" s="11">
        <f t="shared" si="37"/>
        <v>0</v>
      </c>
      <c r="K486" s="4"/>
      <c r="L486" s="31" t="s">
        <v>6452</v>
      </c>
      <c r="M486" s="31" t="s">
        <v>6461</v>
      </c>
      <c r="N486" s="4"/>
      <c r="O486" s="6" t="s">
        <v>4845</v>
      </c>
      <c r="P486" s="2"/>
    </row>
    <row r="487" spans="1:16" ht="26.4" x14ac:dyDescent="0.25">
      <c r="A487" s="312">
        <v>32</v>
      </c>
      <c r="B487" s="51" t="s">
        <v>757</v>
      </c>
      <c r="C487" s="51" t="s">
        <v>4853</v>
      </c>
      <c r="D487" s="136" t="s">
        <v>4859</v>
      </c>
      <c r="E487" s="78">
        <v>1152</v>
      </c>
      <c r="F487" s="78" t="s">
        <v>4867</v>
      </c>
      <c r="G487" s="13"/>
      <c r="H487" s="11">
        <v>0</v>
      </c>
      <c r="I487" s="11">
        <v>0</v>
      </c>
      <c r="J487" s="11">
        <f t="shared" si="37"/>
        <v>0</v>
      </c>
      <c r="K487" s="4"/>
      <c r="L487" s="31" t="s">
        <v>6452</v>
      </c>
      <c r="M487" s="31" t="s">
        <v>6462</v>
      </c>
      <c r="N487" s="4"/>
      <c r="O487" s="6" t="s">
        <v>4845</v>
      </c>
      <c r="P487" s="2"/>
    </row>
    <row r="488" spans="1:16" ht="26.4" x14ac:dyDescent="0.25">
      <c r="A488" s="312">
        <v>33</v>
      </c>
      <c r="B488" s="51" t="s">
        <v>757</v>
      </c>
      <c r="C488" s="51" t="s">
        <v>4854</v>
      </c>
      <c r="D488" s="136" t="s">
        <v>4860</v>
      </c>
      <c r="E488" s="134">
        <v>924</v>
      </c>
      <c r="F488" s="6" t="s">
        <v>4882</v>
      </c>
      <c r="G488" s="48">
        <v>503644.68</v>
      </c>
      <c r="H488" s="11">
        <v>0</v>
      </c>
      <c r="I488" s="11">
        <v>0</v>
      </c>
      <c r="J488" s="11">
        <f t="shared" si="37"/>
        <v>0</v>
      </c>
      <c r="K488" s="4"/>
      <c r="L488" s="31" t="s">
        <v>6452</v>
      </c>
      <c r="M488" s="31" t="s">
        <v>6457</v>
      </c>
      <c r="N488" s="4"/>
      <c r="O488" s="6" t="s">
        <v>4845</v>
      </c>
      <c r="P488" s="2"/>
    </row>
    <row r="489" spans="1:16" ht="26.4" x14ac:dyDescent="0.25">
      <c r="A489" s="312">
        <v>34</v>
      </c>
      <c r="B489" s="51" t="s">
        <v>757</v>
      </c>
      <c r="C489" s="51" t="s">
        <v>4855</v>
      </c>
      <c r="D489" s="82" t="s">
        <v>4861</v>
      </c>
      <c r="E489" s="134">
        <v>924</v>
      </c>
      <c r="F489" s="6" t="s">
        <v>4883</v>
      </c>
      <c r="G489" s="48">
        <v>503644.68</v>
      </c>
      <c r="H489" s="11">
        <v>0</v>
      </c>
      <c r="I489" s="11">
        <v>0</v>
      </c>
      <c r="J489" s="11">
        <f t="shared" si="37"/>
        <v>0</v>
      </c>
      <c r="K489" s="4"/>
      <c r="L489" s="31" t="s">
        <v>6452</v>
      </c>
      <c r="M489" s="31" t="s">
        <v>6463</v>
      </c>
      <c r="N489" s="4"/>
      <c r="O489" s="6" t="s">
        <v>4845</v>
      </c>
      <c r="P489" s="2"/>
    </row>
    <row r="490" spans="1:16" ht="26.4" x14ac:dyDescent="0.25">
      <c r="A490" s="312">
        <v>35</v>
      </c>
      <c r="B490" s="51" t="s">
        <v>757</v>
      </c>
      <c r="C490" s="51" t="s">
        <v>4856</v>
      </c>
      <c r="D490" s="82" t="s">
        <v>4874</v>
      </c>
      <c r="E490" s="134">
        <v>924</v>
      </c>
      <c r="F490" s="6" t="s">
        <v>4884</v>
      </c>
      <c r="G490" s="48">
        <v>503644.68</v>
      </c>
      <c r="H490" s="11">
        <v>0</v>
      </c>
      <c r="I490" s="11">
        <v>0</v>
      </c>
      <c r="J490" s="11">
        <f t="shared" si="37"/>
        <v>0</v>
      </c>
      <c r="K490" s="4"/>
      <c r="L490" s="31" t="s">
        <v>6452</v>
      </c>
      <c r="M490" s="31" t="s">
        <v>6464</v>
      </c>
      <c r="N490" s="4"/>
      <c r="O490" s="6" t="s">
        <v>4845</v>
      </c>
      <c r="P490" s="2"/>
    </row>
    <row r="491" spans="1:16" ht="26.4" x14ac:dyDescent="0.25">
      <c r="A491" s="312">
        <v>36</v>
      </c>
      <c r="B491" s="51" t="s">
        <v>757</v>
      </c>
      <c r="C491" s="51" t="s">
        <v>4857</v>
      </c>
      <c r="D491" s="82" t="s">
        <v>4875</v>
      </c>
      <c r="E491" s="134">
        <v>899</v>
      </c>
      <c r="F491" s="6" t="s">
        <v>4885</v>
      </c>
      <c r="G491" s="48">
        <v>490017.93</v>
      </c>
      <c r="H491" s="11">
        <v>0</v>
      </c>
      <c r="I491" s="11">
        <v>0</v>
      </c>
      <c r="J491" s="11">
        <f t="shared" si="37"/>
        <v>0</v>
      </c>
      <c r="K491" s="4"/>
      <c r="L491" s="31" t="s">
        <v>6452</v>
      </c>
      <c r="M491" s="31" t="s">
        <v>6465</v>
      </c>
      <c r="N491" s="4"/>
      <c r="O491" s="6" t="s">
        <v>4845</v>
      </c>
      <c r="P491" s="2"/>
    </row>
    <row r="492" spans="1:16" ht="26.4" x14ac:dyDescent="0.25">
      <c r="A492" s="248">
        <v>37</v>
      </c>
      <c r="B492" s="51" t="s">
        <v>757</v>
      </c>
      <c r="C492" s="51" t="s">
        <v>4868</v>
      </c>
      <c r="D492" s="82" t="s">
        <v>4876</v>
      </c>
      <c r="E492" s="134">
        <v>924</v>
      </c>
      <c r="F492" s="6" t="s">
        <v>4886</v>
      </c>
      <c r="G492" s="48">
        <v>503644.68</v>
      </c>
      <c r="H492" s="11">
        <v>0</v>
      </c>
      <c r="I492" s="11">
        <v>0</v>
      </c>
      <c r="J492" s="11">
        <f t="shared" si="37"/>
        <v>0</v>
      </c>
      <c r="K492" s="4"/>
      <c r="L492" s="31" t="s">
        <v>6452</v>
      </c>
      <c r="M492" s="31" t="s">
        <v>6466</v>
      </c>
      <c r="N492" s="4"/>
      <c r="O492" s="6" t="s">
        <v>4845</v>
      </c>
      <c r="P492" s="2"/>
    </row>
    <row r="493" spans="1:16" ht="26.4" x14ac:dyDescent="0.25">
      <c r="A493" s="312">
        <v>38</v>
      </c>
      <c r="B493" s="51" t="s">
        <v>757</v>
      </c>
      <c r="C493" s="51" t="s">
        <v>4869</v>
      </c>
      <c r="D493" s="82" t="s">
        <v>4877</v>
      </c>
      <c r="E493" s="134">
        <v>924</v>
      </c>
      <c r="F493" s="6" t="s">
        <v>4887</v>
      </c>
      <c r="G493" s="48">
        <v>503644.68</v>
      </c>
      <c r="H493" s="11">
        <v>0</v>
      </c>
      <c r="I493" s="11">
        <v>0</v>
      </c>
      <c r="J493" s="11">
        <f t="shared" si="37"/>
        <v>0</v>
      </c>
      <c r="K493" s="4"/>
      <c r="L493" s="31" t="s">
        <v>6452</v>
      </c>
      <c r="M493" s="31" t="s">
        <v>6467</v>
      </c>
      <c r="N493" s="4"/>
      <c r="O493" s="6" t="s">
        <v>4845</v>
      </c>
      <c r="P493" s="2"/>
    </row>
    <row r="494" spans="1:16" ht="26.4" x14ac:dyDescent="0.25">
      <c r="A494" s="312">
        <v>39</v>
      </c>
      <c r="B494" s="51" t="s">
        <v>757</v>
      </c>
      <c r="C494" s="51" t="s">
        <v>4870</v>
      </c>
      <c r="D494" s="82" t="s">
        <v>4878</v>
      </c>
      <c r="E494" s="134">
        <v>924</v>
      </c>
      <c r="F494" s="6" t="s">
        <v>4888</v>
      </c>
      <c r="G494" s="48">
        <v>503644.68</v>
      </c>
      <c r="H494" s="11">
        <v>0</v>
      </c>
      <c r="I494" s="11">
        <v>0</v>
      </c>
      <c r="J494" s="11">
        <f t="shared" si="37"/>
        <v>0</v>
      </c>
      <c r="K494" s="4"/>
      <c r="L494" s="31" t="s">
        <v>6452</v>
      </c>
      <c r="M494" s="31" t="s">
        <v>6468</v>
      </c>
      <c r="N494" s="4"/>
      <c r="O494" s="6" t="s">
        <v>4845</v>
      </c>
      <c r="P494" s="2"/>
    </row>
    <row r="495" spans="1:16" ht="26.4" x14ac:dyDescent="0.25">
      <c r="A495" s="312">
        <v>40</v>
      </c>
      <c r="B495" s="51" t="s">
        <v>757</v>
      </c>
      <c r="C495" s="51" t="s">
        <v>4871</v>
      </c>
      <c r="D495" s="82" t="s">
        <v>4879</v>
      </c>
      <c r="E495" s="134">
        <v>1152</v>
      </c>
      <c r="F495" s="6" t="s">
        <v>4889</v>
      </c>
      <c r="G495" s="13"/>
      <c r="H495" s="11">
        <v>0</v>
      </c>
      <c r="I495" s="11">
        <v>0</v>
      </c>
      <c r="J495" s="11">
        <f t="shared" si="37"/>
        <v>0</v>
      </c>
      <c r="K495" s="4"/>
      <c r="L495" s="31" t="s">
        <v>6452</v>
      </c>
      <c r="M495" s="31" t="s">
        <v>6469</v>
      </c>
      <c r="N495" s="4"/>
      <c r="O495" s="6" t="s">
        <v>4845</v>
      </c>
      <c r="P495" s="2"/>
    </row>
    <row r="496" spans="1:16" ht="26.4" x14ac:dyDescent="0.25">
      <c r="A496" s="312">
        <v>41</v>
      </c>
      <c r="B496" s="51" t="s">
        <v>757</v>
      </c>
      <c r="C496" s="51" t="s">
        <v>4872</v>
      </c>
      <c r="D496" s="82" t="s">
        <v>4880</v>
      </c>
      <c r="E496" s="134">
        <v>1152</v>
      </c>
      <c r="F496" s="6" t="s">
        <v>4890</v>
      </c>
      <c r="G496" s="13"/>
      <c r="H496" s="11">
        <v>0</v>
      </c>
      <c r="I496" s="11">
        <v>0</v>
      </c>
      <c r="J496" s="11">
        <f t="shared" si="37"/>
        <v>0</v>
      </c>
      <c r="K496" s="4"/>
      <c r="L496" s="31" t="s">
        <v>6452</v>
      </c>
      <c r="M496" s="31" t="s">
        <v>6470</v>
      </c>
      <c r="N496" s="4"/>
      <c r="O496" s="6" t="s">
        <v>4845</v>
      </c>
      <c r="P496" s="2"/>
    </row>
    <row r="497" spans="1:16" ht="26.4" x14ac:dyDescent="0.25">
      <c r="A497" s="312">
        <v>42</v>
      </c>
      <c r="B497" s="51" t="s">
        <v>757</v>
      </c>
      <c r="C497" s="51" t="s">
        <v>4873</v>
      </c>
      <c r="D497" s="82" t="s">
        <v>4881</v>
      </c>
      <c r="E497" s="219">
        <v>1152</v>
      </c>
      <c r="F497" s="78" t="s">
        <v>4891</v>
      </c>
      <c r="G497" s="13"/>
      <c r="H497" s="11">
        <v>0</v>
      </c>
      <c r="I497" s="11">
        <v>0</v>
      </c>
      <c r="J497" s="11">
        <f t="shared" si="37"/>
        <v>0</v>
      </c>
      <c r="K497" s="4"/>
      <c r="L497" s="31" t="s">
        <v>6452</v>
      </c>
      <c r="M497" s="31" t="s">
        <v>6471</v>
      </c>
      <c r="N497" s="4"/>
      <c r="O497" s="6" t="s">
        <v>4845</v>
      </c>
      <c r="P497" s="2"/>
    </row>
    <row r="498" spans="1:16" ht="26.4" x14ac:dyDescent="0.25">
      <c r="A498" s="248">
        <v>43</v>
      </c>
      <c r="B498" s="51" t="s">
        <v>757</v>
      </c>
      <c r="C498" s="51" t="s">
        <v>4892</v>
      </c>
      <c r="D498" s="82" t="s">
        <v>4902</v>
      </c>
      <c r="E498" s="134">
        <v>1152</v>
      </c>
      <c r="F498" s="6" t="s">
        <v>4912</v>
      </c>
      <c r="G498" s="13"/>
      <c r="H498" s="11">
        <v>0</v>
      </c>
      <c r="I498" s="11">
        <v>0</v>
      </c>
      <c r="J498" s="11">
        <f t="shared" si="37"/>
        <v>0</v>
      </c>
      <c r="K498" s="4"/>
      <c r="L498" s="31" t="s">
        <v>6452</v>
      </c>
      <c r="M498" s="31" t="s">
        <v>6472</v>
      </c>
      <c r="N498" s="4"/>
      <c r="O498" s="6" t="s">
        <v>4845</v>
      </c>
      <c r="P498" s="2"/>
    </row>
    <row r="499" spans="1:16" ht="26.4" x14ac:dyDescent="0.25">
      <c r="A499" s="312">
        <v>44</v>
      </c>
      <c r="B499" s="51" t="s">
        <v>757</v>
      </c>
      <c r="C499" s="51" t="s">
        <v>4893</v>
      </c>
      <c r="D499" s="82" t="s">
        <v>4903</v>
      </c>
      <c r="E499" s="134">
        <v>924</v>
      </c>
      <c r="F499" s="6" t="s">
        <v>4913</v>
      </c>
      <c r="G499" s="13"/>
      <c r="H499" s="11">
        <v>0</v>
      </c>
      <c r="I499" s="11">
        <v>0</v>
      </c>
      <c r="J499" s="11">
        <f t="shared" si="37"/>
        <v>0</v>
      </c>
      <c r="K499" s="4"/>
      <c r="L499" s="31"/>
      <c r="M499" s="31"/>
      <c r="N499" s="4"/>
      <c r="O499" s="6" t="s">
        <v>4845</v>
      </c>
      <c r="P499" s="2"/>
    </row>
    <row r="500" spans="1:16" ht="26.4" x14ac:dyDescent="0.25">
      <c r="A500" s="312">
        <v>45</v>
      </c>
      <c r="B500" s="51" t="s">
        <v>757</v>
      </c>
      <c r="C500" s="51" t="s">
        <v>4894</v>
      </c>
      <c r="D500" s="82" t="s">
        <v>4904</v>
      </c>
      <c r="E500" s="134">
        <v>924</v>
      </c>
      <c r="F500" s="6" t="s">
        <v>4914</v>
      </c>
      <c r="G500" s="48">
        <v>503644.68</v>
      </c>
      <c r="H500" s="11">
        <v>0</v>
      </c>
      <c r="I500" s="11">
        <v>0</v>
      </c>
      <c r="J500" s="11">
        <f t="shared" si="37"/>
        <v>0</v>
      </c>
      <c r="K500" s="4"/>
      <c r="L500" s="31" t="s">
        <v>6452</v>
      </c>
      <c r="M500" s="31" t="s">
        <v>6473</v>
      </c>
      <c r="N500" s="4"/>
      <c r="O500" s="6" t="s">
        <v>4845</v>
      </c>
      <c r="P500" s="2"/>
    </row>
    <row r="501" spans="1:16" ht="26.4" x14ac:dyDescent="0.25">
      <c r="A501" s="312">
        <v>46</v>
      </c>
      <c r="B501" s="51" t="s">
        <v>757</v>
      </c>
      <c r="C501" s="51" t="s">
        <v>4895</v>
      </c>
      <c r="D501" s="82" t="s">
        <v>4905</v>
      </c>
      <c r="E501" s="134">
        <v>924</v>
      </c>
      <c r="F501" s="6" t="s">
        <v>4915</v>
      </c>
      <c r="G501" s="48">
        <v>503644.68</v>
      </c>
      <c r="H501" s="11">
        <v>0</v>
      </c>
      <c r="I501" s="11">
        <v>0</v>
      </c>
      <c r="J501" s="11">
        <f t="shared" si="37"/>
        <v>0</v>
      </c>
      <c r="K501" s="4"/>
      <c r="L501" s="31" t="s">
        <v>6452</v>
      </c>
      <c r="M501" s="31" t="s">
        <v>6474</v>
      </c>
      <c r="N501" s="4"/>
      <c r="O501" s="6" t="s">
        <v>4845</v>
      </c>
      <c r="P501" s="2"/>
    </row>
    <row r="502" spans="1:16" ht="26.4" x14ac:dyDescent="0.25">
      <c r="A502" s="312">
        <v>47</v>
      </c>
      <c r="B502" s="51" t="s">
        <v>757</v>
      </c>
      <c r="C502" s="51" t="s">
        <v>4896</v>
      </c>
      <c r="D502" s="82" t="s">
        <v>4906</v>
      </c>
      <c r="E502" s="134">
        <v>859</v>
      </c>
      <c r="F502" s="6" t="s">
        <v>4916</v>
      </c>
      <c r="G502" s="48">
        <v>468215.13</v>
      </c>
      <c r="H502" s="11">
        <v>0</v>
      </c>
      <c r="I502" s="11">
        <v>0</v>
      </c>
      <c r="J502" s="11">
        <f t="shared" si="37"/>
        <v>0</v>
      </c>
      <c r="K502" s="4"/>
      <c r="L502" s="31" t="s">
        <v>6452</v>
      </c>
      <c r="M502" s="31" t="s">
        <v>6475</v>
      </c>
      <c r="N502" s="4"/>
      <c r="O502" s="6" t="s">
        <v>4845</v>
      </c>
      <c r="P502" s="2"/>
    </row>
    <row r="503" spans="1:16" ht="26.4" x14ac:dyDescent="0.25">
      <c r="A503" s="312">
        <v>48</v>
      </c>
      <c r="B503" s="51" t="s">
        <v>757</v>
      </c>
      <c r="C503" s="51" t="s">
        <v>4897</v>
      </c>
      <c r="D503" s="82" t="s">
        <v>4907</v>
      </c>
      <c r="E503" s="134">
        <v>924</v>
      </c>
      <c r="F503" s="6" t="s">
        <v>4917</v>
      </c>
      <c r="G503" s="48">
        <v>503644.68</v>
      </c>
      <c r="H503" s="11">
        <v>0</v>
      </c>
      <c r="I503" s="11">
        <v>0</v>
      </c>
      <c r="J503" s="11">
        <f t="shared" si="37"/>
        <v>0</v>
      </c>
      <c r="K503" s="4"/>
      <c r="L503" s="31" t="s">
        <v>6452</v>
      </c>
      <c r="M503" s="31" t="s">
        <v>6476</v>
      </c>
      <c r="N503" s="4"/>
      <c r="O503" s="6" t="s">
        <v>4845</v>
      </c>
      <c r="P503" s="2"/>
    </row>
    <row r="504" spans="1:16" ht="26.4" x14ac:dyDescent="0.25">
      <c r="A504" s="248">
        <v>49</v>
      </c>
      <c r="B504" s="51" t="s">
        <v>757</v>
      </c>
      <c r="C504" s="51" t="s">
        <v>4898</v>
      </c>
      <c r="D504" s="82" t="s">
        <v>4908</v>
      </c>
      <c r="E504" s="134">
        <v>924</v>
      </c>
      <c r="F504" s="6" t="s">
        <v>4918</v>
      </c>
      <c r="G504" s="48">
        <v>503644.68</v>
      </c>
      <c r="H504" s="11">
        <v>0</v>
      </c>
      <c r="I504" s="11">
        <v>0</v>
      </c>
      <c r="J504" s="11">
        <f t="shared" si="37"/>
        <v>0</v>
      </c>
      <c r="K504" s="4"/>
      <c r="L504" s="31" t="s">
        <v>6452</v>
      </c>
      <c r="M504" s="31" t="s">
        <v>6477</v>
      </c>
      <c r="N504" s="4"/>
      <c r="O504" s="6" t="s">
        <v>4845</v>
      </c>
      <c r="P504" s="2"/>
    </row>
    <row r="505" spans="1:16" ht="26.4" x14ac:dyDescent="0.25">
      <c r="A505" s="312">
        <v>50</v>
      </c>
      <c r="B505" s="51" t="s">
        <v>757</v>
      </c>
      <c r="C505" s="51" t="s">
        <v>4899</v>
      </c>
      <c r="D505" s="82" t="s">
        <v>4909</v>
      </c>
      <c r="E505" s="134">
        <v>924</v>
      </c>
      <c r="F505" s="6" t="s">
        <v>4919</v>
      </c>
      <c r="G505" s="48">
        <v>503644.68</v>
      </c>
      <c r="H505" s="11">
        <v>0</v>
      </c>
      <c r="I505" s="11">
        <v>0</v>
      </c>
      <c r="J505" s="11">
        <f t="shared" si="37"/>
        <v>0</v>
      </c>
      <c r="K505" s="4"/>
      <c r="L505" s="31" t="s">
        <v>6452</v>
      </c>
      <c r="M505" s="31" t="s">
        <v>6478</v>
      </c>
      <c r="N505" s="4"/>
      <c r="O505" s="6" t="s">
        <v>4845</v>
      </c>
      <c r="P505" s="2"/>
    </row>
    <row r="506" spans="1:16" ht="27.6" customHeight="1" x14ac:dyDescent="0.25">
      <c r="A506" s="312">
        <v>51</v>
      </c>
      <c r="B506" s="51" t="s">
        <v>757</v>
      </c>
      <c r="C506" s="51" t="s">
        <v>4900</v>
      </c>
      <c r="D506" s="82" t="s">
        <v>4910</v>
      </c>
      <c r="E506" s="134">
        <v>924</v>
      </c>
      <c r="F506" s="6" t="s">
        <v>4920</v>
      </c>
      <c r="G506" s="48">
        <v>503644.68</v>
      </c>
      <c r="H506" s="11">
        <v>0</v>
      </c>
      <c r="I506" s="11">
        <v>0</v>
      </c>
      <c r="J506" s="11">
        <f t="shared" si="37"/>
        <v>0</v>
      </c>
      <c r="K506" s="4"/>
      <c r="L506" s="31" t="s">
        <v>6452</v>
      </c>
      <c r="M506" s="31" t="s">
        <v>6479</v>
      </c>
      <c r="N506" s="4"/>
      <c r="O506" s="6" t="s">
        <v>4845</v>
      </c>
      <c r="P506" s="2"/>
    </row>
    <row r="507" spans="1:16" ht="26.4" x14ac:dyDescent="0.25">
      <c r="A507" s="312">
        <v>52</v>
      </c>
      <c r="B507" s="51" t="s">
        <v>757</v>
      </c>
      <c r="C507" s="51" t="s">
        <v>4901</v>
      </c>
      <c r="D507" s="82" t="s">
        <v>4911</v>
      </c>
      <c r="E507" s="219">
        <v>1152</v>
      </c>
      <c r="F507" s="78" t="s">
        <v>4921</v>
      </c>
      <c r="G507" s="13"/>
      <c r="H507" s="11">
        <v>0</v>
      </c>
      <c r="I507" s="11">
        <v>0</v>
      </c>
      <c r="J507" s="11">
        <f t="shared" si="37"/>
        <v>0</v>
      </c>
      <c r="K507" s="4"/>
      <c r="L507" s="31" t="s">
        <v>6452</v>
      </c>
      <c r="M507" s="31" t="s">
        <v>6480</v>
      </c>
      <c r="N507" s="4"/>
      <c r="O507" s="6" t="s">
        <v>4845</v>
      </c>
      <c r="P507" s="2"/>
    </row>
    <row r="508" spans="1:16" ht="26.4" x14ac:dyDescent="0.25">
      <c r="A508" s="312">
        <v>53</v>
      </c>
      <c r="B508" s="51" t="s">
        <v>757</v>
      </c>
      <c r="C508" s="51" t="s">
        <v>4922</v>
      </c>
      <c r="D508" s="82" t="s">
        <v>4931</v>
      </c>
      <c r="E508" s="134">
        <v>1152</v>
      </c>
      <c r="F508" s="6" t="s">
        <v>4940</v>
      </c>
      <c r="G508" s="445"/>
      <c r="H508" s="11">
        <v>0</v>
      </c>
      <c r="I508" s="11">
        <v>0</v>
      </c>
      <c r="J508" s="11">
        <f t="shared" si="37"/>
        <v>0</v>
      </c>
      <c r="K508" s="4"/>
      <c r="L508" s="31" t="s">
        <v>6452</v>
      </c>
      <c r="M508" s="31" t="s">
        <v>6481</v>
      </c>
      <c r="N508" s="4"/>
      <c r="O508" s="6" t="s">
        <v>4845</v>
      </c>
      <c r="P508" s="2"/>
    </row>
    <row r="509" spans="1:16" ht="26.4" x14ac:dyDescent="0.25">
      <c r="A509" s="312">
        <v>54</v>
      </c>
      <c r="B509" s="51" t="s">
        <v>757</v>
      </c>
      <c r="C509" s="51" t="s">
        <v>4923</v>
      </c>
      <c r="D509" s="82" t="s">
        <v>4932</v>
      </c>
      <c r="E509" s="134">
        <v>1152</v>
      </c>
      <c r="F509" s="6" t="s">
        <v>4941</v>
      </c>
      <c r="G509" s="13"/>
      <c r="H509" s="11">
        <v>0</v>
      </c>
      <c r="I509" s="11">
        <v>0</v>
      </c>
      <c r="J509" s="11">
        <f t="shared" si="37"/>
        <v>0</v>
      </c>
      <c r="K509" s="4"/>
      <c r="L509" s="31" t="s">
        <v>6452</v>
      </c>
      <c r="M509" s="31" t="s">
        <v>6482</v>
      </c>
      <c r="N509" s="4"/>
      <c r="O509" s="6" t="s">
        <v>4845</v>
      </c>
      <c r="P509" s="2"/>
    </row>
    <row r="510" spans="1:16" ht="26.4" x14ac:dyDescent="0.25">
      <c r="A510" s="248">
        <v>55</v>
      </c>
      <c r="B510" s="51" t="s">
        <v>757</v>
      </c>
      <c r="C510" s="51" t="s">
        <v>4924</v>
      </c>
      <c r="D510" s="82" t="s">
        <v>4933</v>
      </c>
      <c r="E510" s="134">
        <v>924</v>
      </c>
      <c r="F510" s="6" t="s">
        <v>4942</v>
      </c>
      <c r="G510" s="48">
        <v>503644.68</v>
      </c>
      <c r="H510" s="11">
        <v>0</v>
      </c>
      <c r="I510" s="11">
        <v>0</v>
      </c>
      <c r="J510" s="11">
        <f t="shared" si="37"/>
        <v>0</v>
      </c>
      <c r="K510" s="4"/>
      <c r="L510" s="31" t="s">
        <v>6452</v>
      </c>
      <c r="M510" s="31" t="s">
        <v>6483</v>
      </c>
      <c r="N510" s="4"/>
      <c r="O510" s="6" t="s">
        <v>4845</v>
      </c>
      <c r="P510" s="2"/>
    </row>
    <row r="511" spans="1:16" ht="26.4" x14ac:dyDescent="0.25">
      <c r="A511" s="312">
        <v>56</v>
      </c>
      <c r="B511" s="51" t="s">
        <v>757</v>
      </c>
      <c r="C511" s="51" t="s">
        <v>4925</v>
      </c>
      <c r="D511" s="82" t="s">
        <v>4934</v>
      </c>
      <c r="E511" s="134">
        <v>924</v>
      </c>
      <c r="F511" s="6" t="s">
        <v>4943</v>
      </c>
      <c r="G511" s="48">
        <v>503644.68</v>
      </c>
      <c r="H511" s="11">
        <v>0</v>
      </c>
      <c r="I511" s="11">
        <v>0</v>
      </c>
      <c r="J511" s="11">
        <f t="shared" si="37"/>
        <v>0</v>
      </c>
      <c r="K511" s="4"/>
      <c r="L511" s="31" t="s">
        <v>6452</v>
      </c>
      <c r="M511" s="31" t="s">
        <v>6484</v>
      </c>
      <c r="N511" s="4"/>
      <c r="O511" s="6" t="s">
        <v>4845</v>
      </c>
      <c r="P511" s="2"/>
    </row>
    <row r="512" spans="1:16" ht="26.4" x14ac:dyDescent="0.25">
      <c r="A512" s="312">
        <v>57</v>
      </c>
      <c r="B512" s="51" t="s">
        <v>757</v>
      </c>
      <c r="C512" s="51" t="s">
        <v>4926</v>
      </c>
      <c r="D512" s="82" t="s">
        <v>4935</v>
      </c>
      <c r="E512" s="134">
        <v>924</v>
      </c>
      <c r="F512" s="6" t="s">
        <v>4944</v>
      </c>
      <c r="G512" s="48">
        <v>503644.68</v>
      </c>
      <c r="H512" s="11">
        <v>0</v>
      </c>
      <c r="I512" s="11">
        <v>0</v>
      </c>
      <c r="J512" s="11">
        <f t="shared" si="37"/>
        <v>0</v>
      </c>
      <c r="K512" s="4"/>
      <c r="L512" s="31" t="s">
        <v>6452</v>
      </c>
      <c r="M512" s="31" t="s">
        <v>6485</v>
      </c>
      <c r="N512" s="4"/>
      <c r="O512" s="6" t="s">
        <v>4845</v>
      </c>
      <c r="P512" s="2"/>
    </row>
    <row r="513" spans="1:16" ht="26.4" customHeight="1" x14ac:dyDescent="0.25">
      <c r="A513" s="312">
        <v>58</v>
      </c>
      <c r="B513" s="51" t="s">
        <v>757</v>
      </c>
      <c r="C513" s="51" t="s">
        <v>4927</v>
      </c>
      <c r="D513" s="82" t="s">
        <v>4936</v>
      </c>
      <c r="E513" s="134">
        <v>924</v>
      </c>
      <c r="F513" s="6" t="s">
        <v>4945</v>
      </c>
      <c r="G513" s="48">
        <v>503644.68</v>
      </c>
      <c r="H513" s="11">
        <v>0</v>
      </c>
      <c r="I513" s="11">
        <v>0</v>
      </c>
      <c r="J513" s="11">
        <f t="shared" si="37"/>
        <v>0</v>
      </c>
      <c r="K513" s="4"/>
      <c r="L513" s="31" t="s">
        <v>6452</v>
      </c>
      <c r="M513" s="31" t="s">
        <v>6486</v>
      </c>
      <c r="N513" s="4"/>
      <c r="O513" s="6" t="s">
        <v>4845</v>
      </c>
      <c r="P513" s="2"/>
    </row>
    <row r="514" spans="1:16" ht="26.4" x14ac:dyDescent="0.25">
      <c r="A514" s="312">
        <v>59</v>
      </c>
      <c r="B514" s="51" t="s">
        <v>757</v>
      </c>
      <c r="C514" s="51" t="s">
        <v>4928</v>
      </c>
      <c r="D514" s="82" t="s">
        <v>4937</v>
      </c>
      <c r="E514" s="134">
        <v>924</v>
      </c>
      <c r="F514" s="6" t="s">
        <v>4946</v>
      </c>
      <c r="G514" s="48">
        <v>503644.68</v>
      </c>
      <c r="H514" s="11">
        <v>0</v>
      </c>
      <c r="I514" s="11">
        <v>0</v>
      </c>
      <c r="J514" s="11">
        <f t="shared" si="37"/>
        <v>0</v>
      </c>
      <c r="K514" s="4"/>
      <c r="L514" s="31" t="s">
        <v>6452</v>
      </c>
      <c r="M514" s="31" t="s">
        <v>6487</v>
      </c>
      <c r="N514" s="4"/>
      <c r="O514" s="6" t="s">
        <v>4845</v>
      </c>
      <c r="P514" s="2"/>
    </row>
    <row r="515" spans="1:16" ht="28.95" customHeight="1" x14ac:dyDescent="0.25">
      <c r="A515" s="312">
        <v>60</v>
      </c>
      <c r="B515" s="51" t="s">
        <v>757</v>
      </c>
      <c r="C515" s="51" t="s">
        <v>4929</v>
      </c>
      <c r="D515" s="82" t="s">
        <v>4938</v>
      </c>
      <c r="E515" s="134">
        <v>924</v>
      </c>
      <c r="F515" s="6" t="s">
        <v>4947</v>
      </c>
      <c r="G515" s="48">
        <v>503644.68</v>
      </c>
      <c r="H515" s="11">
        <v>0</v>
      </c>
      <c r="I515" s="11">
        <v>0</v>
      </c>
      <c r="J515" s="11">
        <f t="shared" si="37"/>
        <v>0</v>
      </c>
      <c r="K515" s="4"/>
      <c r="L515" s="31" t="s">
        <v>6452</v>
      </c>
      <c r="M515" s="31" t="s">
        <v>6488</v>
      </c>
      <c r="N515" s="4"/>
      <c r="O515" s="6" t="s">
        <v>4845</v>
      </c>
      <c r="P515" s="2"/>
    </row>
    <row r="516" spans="1:16" ht="26.4" x14ac:dyDescent="0.25">
      <c r="A516" s="248">
        <v>61</v>
      </c>
      <c r="B516" s="51" t="s">
        <v>757</v>
      </c>
      <c r="C516" s="51" t="s">
        <v>4930</v>
      </c>
      <c r="D516" s="82" t="s">
        <v>4939</v>
      </c>
      <c r="E516" s="219">
        <v>924</v>
      </c>
      <c r="F516" s="78" t="s">
        <v>4948</v>
      </c>
      <c r="G516" s="48">
        <v>503644.68</v>
      </c>
      <c r="H516" s="11">
        <v>0</v>
      </c>
      <c r="I516" s="11">
        <v>0</v>
      </c>
      <c r="J516" s="11">
        <f t="shared" si="37"/>
        <v>0</v>
      </c>
      <c r="K516" s="4"/>
      <c r="L516" s="31" t="s">
        <v>6452</v>
      </c>
      <c r="M516" s="31" t="s">
        <v>6489</v>
      </c>
      <c r="N516" s="4"/>
      <c r="O516" s="6" t="s">
        <v>4845</v>
      </c>
      <c r="P516" s="2"/>
    </row>
    <row r="517" spans="1:16" ht="26.4" x14ac:dyDescent="0.25">
      <c r="A517" s="312">
        <v>62</v>
      </c>
      <c r="B517" s="51" t="s">
        <v>757</v>
      </c>
      <c r="C517" s="51" t="s">
        <v>4949</v>
      </c>
      <c r="D517" s="34" t="s">
        <v>5061</v>
      </c>
      <c r="E517" s="134">
        <v>924</v>
      </c>
      <c r="F517" s="6" t="s">
        <v>4970</v>
      </c>
      <c r="G517" s="48">
        <v>503644.68</v>
      </c>
      <c r="H517" s="11">
        <v>0</v>
      </c>
      <c r="I517" s="11">
        <v>0</v>
      </c>
      <c r="J517" s="11">
        <f t="shared" si="37"/>
        <v>0</v>
      </c>
      <c r="K517" s="4"/>
      <c r="L517" s="31" t="s">
        <v>6452</v>
      </c>
      <c r="M517" s="31" t="s">
        <v>6490</v>
      </c>
      <c r="N517" s="4"/>
      <c r="O517" s="6" t="s">
        <v>4845</v>
      </c>
      <c r="P517" s="2"/>
    </row>
    <row r="518" spans="1:16" ht="26.4" x14ac:dyDescent="0.25">
      <c r="A518" s="312">
        <v>63</v>
      </c>
      <c r="B518" s="51" t="s">
        <v>757</v>
      </c>
      <c r="C518" s="51" t="s">
        <v>4950</v>
      </c>
      <c r="D518" s="34" t="s">
        <v>5062</v>
      </c>
      <c r="E518" s="134">
        <v>1152</v>
      </c>
      <c r="F518" s="6" t="s">
        <v>4971</v>
      </c>
      <c r="G518" s="13"/>
      <c r="H518" s="11">
        <v>0</v>
      </c>
      <c r="I518" s="11">
        <v>0</v>
      </c>
      <c r="J518" s="11">
        <f t="shared" si="37"/>
        <v>0</v>
      </c>
      <c r="K518" s="4"/>
      <c r="L518" s="31" t="s">
        <v>6452</v>
      </c>
      <c r="M518" s="31" t="s">
        <v>6491</v>
      </c>
      <c r="N518" s="4"/>
      <c r="O518" s="6" t="s">
        <v>4845</v>
      </c>
      <c r="P518" s="2"/>
    </row>
    <row r="519" spans="1:16" ht="26.4" x14ac:dyDescent="0.25">
      <c r="A519" s="312">
        <v>64</v>
      </c>
      <c r="B519" s="51" t="s">
        <v>757</v>
      </c>
      <c r="C519" s="51" t="s">
        <v>4951</v>
      </c>
      <c r="D519" s="34" t="s">
        <v>5063</v>
      </c>
      <c r="E519" s="134">
        <v>1152</v>
      </c>
      <c r="F519" s="6" t="s">
        <v>4972</v>
      </c>
      <c r="G519" s="13"/>
      <c r="H519" s="11">
        <v>0</v>
      </c>
      <c r="I519" s="11">
        <v>0</v>
      </c>
      <c r="J519" s="11">
        <f t="shared" si="37"/>
        <v>0</v>
      </c>
      <c r="K519" s="4"/>
      <c r="L519" s="31" t="s">
        <v>6452</v>
      </c>
      <c r="M519" s="31" t="s">
        <v>6492</v>
      </c>
      <c r="N519" s="4"/>
      <c r="O519" s="6" t="s">
        <v>4845</v>
      </c>
      <c r="P519" s="2"/>
    </row>
    <row r="520" spans="1:16" ht="28.95" customHeight="1" x14ac:dyDescent="0.25">
      <c r="A520" s="312">
        <v>65</v>
      </c>
      <c r="B520" s="51" t="s">
        <v>757</v>
      </c>
      <c r="C520" s="51" t="s">
        <v>4952</v>
      </c>
      <c r="D520" s="34" t="s">
        <v>5064</v>
      </c>
      <c r="E520" s="134">
        <v>1152</v>
      </c>
      <c r="F520" s="6" t="s">
        <v>4973</v>
      </c>
      <c r="G520" s="13"/>
      <c r="H520" s="11">
        <v>0</v>
      </c>
      <c r="I520" s="11">
        <v>0</v>
      </c>
      <c r="J520" s="11">
        <f t="shared" si="37"/>
        <v>0</v>
      </c>
      <c r="K520" s="4"/>
      <c r="L520" s="31" t="s">
        <v>6452</v>
      </c>
      <c r="M520" s="31" t="s">
        <v>6493</v>
      </c>
      <c r="N520" s="4"/>
      <c r="O520" s="6" t="s">
        <v>4845</v>
      </c>
      <c r="P520" s="2"/>
    </row>
    <row r="521" spans="1:16" ht="26.4" x14ac:dyDescent="0.25">
      <c r="A521" s="312">
        <v>66</v>
      </c>
      <c r="B521" s="51" t="s">
        <v>757</v>
      </c>
      <c r="C521" s="51" t="s">
        <v>4953</v>
      </c>
      <c r="D521" s="34" t="s">
        <v>5065</v>
      </c>
      <c r="E521" s="134">
        <v>1152</v>
      </c>
      <c r="F521" s="6" t="s">
        <v>4974</v>
      </c>
      <c r="G521" s="13"/>
      <c r="H521" s="11">
        <v>0</v>
      </c>
      <c r="I521" s="11">
        <v>0</v>
      </c>
      <c r="J521" s="11">
        <f t="shared" si="37"/>
        <v>0</v>
      </c>
      <c r="K521" s="4"/>
      <c r="L521" s="31" t="s">
        <v>6452</v>
      </c>
      <c r="M521" s="31" t="s">
        <v>6494</v>
      </c>
      <c r="N521" s="4"/>
      <c r="O521" s="6" t="s">
        <v>4845</v>
      </c>
      <c r="P521" s="2"/>
    </row>
    <row r="522" spans="1:16" ht="26.4" x14ac:dyDescent="0.25">
      <c r="A522" s="248">
        <v>67</v>
      </c>
      <c r="B522" s="51" t="s">
        <v>757</v>
      </c>
      <c r="C522" s="51" t="s">
        <v>4954</v>
      </c>
      <c r="D522" s="34" t="s">
        <v>5066</v>
      </c>
      <c r="E522" s="134">
        <v>924</v>
      </c>
      <c r="F522" s="6" t="s">
        <v>4975</v>
      </c>
      <c r="G522" s="48">
        <v>503644.68</v>
      </c>
      <c r="H522" s="11">
        <v>0</v>
      </c>
      <c r="I522" s="11">
        <v>0</v>
      </c>
      <c r="J522" s="11">
        <f t="shared" si="37"/>
        <v>0</v>
      </c>
      <c r="K522" s="4"/>
      <c r="L522" s="31" t="s">
        <v>6452</v>
      </c>
      <c r="M522" s="31" t="s">
        <v>6495</v>
      </c>
      <c r="N522" s="4"/>
      <c r="O522" s="6" t="s">
        <v>4845</v>
      </c>
      <c r="P522" s="2"/>
    </row>
    <row r="523" spans="1:16" ht="26.4" x14ac:dyDescent="0.25">
      <c r="A523" s="312">
        <v>68</v>
      </c>
      <c r="B523" s="51" t="s">
        <v>757</v>
      </c>
      <c r="C523" s="51" t="s">
        <v>4955</v>
      </c>
      <c r="D523" s="34" t="s">
        <v>5067</v>
      </c>
      <c r="E523" s="134">
        <v>893</v>
      </c>
      <c r="F523" s="6" t="s">
        <v>4976</v>
      </c>
      <c r="G523" s="13"/>
      <c r="H523" s="11">
        <v>0</v>
      </c>
      <c r="I523" s="11">
        <v>0</v>
      </c>
      <c r="J523" s="11">
        <f t="shared" si="37"/>
        <v>0</v>
      </c>
      <c r="K523" s="4"/>
      <c r="L523" s="31" t="s">
        <v>6497</v>
      </c>
      <c r="M523" s="31" t="s">
        <v>6496</v>
      </c>
      <c r="N523" s="4"/>
      <c r="O523" s="6" t="s">
        <v>4845</v>
      </c>
      <c r="P523" s="2"/>
    </row>
    <row r="524" spans="1:16" ht="26.4" x14ac:dyDescent="0.25">
      <c r="A524" s="312">
        <v>69</v>
      </c>
      <c r="B524" s="51" t="s">
        <v>757</v>
      </c>
      <c r="C524" s="51" t="s">
        <v>4955</v>
      </c>
      <c r="D524" s="34" t="s">
        <v>5068</v>
      </c>
      <c r="E524" s="134">
        <v>924</v>
      </c>
      <c r="F524" s="6" t="s">
        <v>4977</v>
      </c>
      <c r="G524" s="48">
        <v>503644.68</v>
      </c>
      <c r="H524" s="11">
        <v>0</v>
      </c>
      <c r="I524" s="11">
        <v>0</v>
      </c>
      <c r="J524" s="11">
        <f t="shared" si="37"/>
        <v>0</v>
      </c>
      <c r="K524" s="4"/>
      <c r="L524" s="31" t="s">
        <v>6452</v>
      </c>
      <c r="M524" s="31" t="s">
        <v>6498</v>
      </c>
      <c r="N524" s="4"/>
      <c r="O524" s="6" t="s">
        <v>4845</v>
      </c>
      <c r="P524" s="2"/>
    </row>
    <row r="525" spans="1:16" ht="26.4" x14ac:dyDescent="0.25">
      <c r="A525" s="312">
        <v>70</v>
      </c>
      <c r="B525" s="51" t="s">
        <v>757</v>
      </c>
      <c r="C525" s="51" t="s">
        <v>4956</v>
      </c>
      <c r="D525" s="34" t="s">
        <v>5069</v>
      </c>
      <c r="E525" s="134">
        <v>924</v>
      </c>
      <c r="F525" s="6" t="s">
        <v>4978</v>
      </c>
      <c r="G525" s="48">
        <v>503644.68</v>
      </c>
      <c r="H525" s="11">
        <v>0</v>
      </c>
      <c r="I525" s="11">
        <v>0</v>
      </c>
      <c r="J525" s="11">
        <f t="shared" si="37"/>
        <v>0</v>
      </c>
      <c r="K525" s="4"/>
      <c r="L525" s="31" t="s">
        <v>6452</v>
      </c>
      <c r="M525" s="31" t="s">
        <v>6499</v>
      </c>
      <c r="N525" s="4"/>
      <c r="O525" s="6" t="s">
        <v>4845</v>
      </c>
      <c r="P525" s="2"/>
    </row>
    <row r="526" spans="1:16" ht="26.4" x14ac:dyDescent="0.25">
      <c r="A526" s="312">
        <v>71</v>
      </c>
      <c r="B526" s="51" t="s">
        <v>757</v>
      </c>
      <c r="C526" s="51" t="s">
        <v>4957</v>
      </c>
      <c r="D526" s="34" t="s">
        <v>5070</v>
      </c>
      <c r="E526" s="134">
        <v>923</v>
      </c>
      <c r="F526" s="6" t="s">
        <v>4979</v>
      </c>
      <c r="G526" s="48">
        <v>503099.61</v>
      </c>
      <c r="H526" s="11">
        <v>0</v>
      </c>
      <c r="I526" s="11">
        <v>0</v>
      </c>
      <c r="J526" s="11">
        <f t="shared" si="37"/>
        <v>0</v>
      </c>
      <c r="K526" s="4"/>
      <c r="L526" s="31" t="s">
        <v>6452</v>
      </c>
      <c r="M526" s="31" t="s">
        <v>6500</v>
      </c>
      <c r="N526" s="4"/>
      <c r="O526" s="6" t="s">
        <v>4845</v>
      </c>
      <c r="P526" s="2"/>
    </row>
    <row r="527" spans="1:16" ht="26.4" x14ac:dyDescent="0.25">
      <c r="A527" s="312">
        <v>72</v>
      </c>
      <c r="B527" s="51" t="s">
        <v>757</v>
      </c>
      <c r="C527" s="51" t="s">
        <v>4958</v>
      </c>
      <c r="D527" s="34" t="s">
        <v>5071</v>
      </c>
      <c r="E527" s="134">
        <v>1000</v>
      </c>
      <c r="F527" s="6" t="s">
        <v>4980</v>
      </c>
      <c r="G527" s="13"/>
      <c r="H527" s="11">
        <v>0</v>
      </c>
      <c r="I527" s="11">
        <v>0</v>
      </c>
      <c r="J527" s="11">
        <f t="shared" si="37"/>
        <v>0</v>
      </c>
      <c r="K527" s="4"/>
      <c r="L527" s="220">
        <v>43719</v>
      </c>
      <c r="M527" s="31" t="s">
        <v>6501</v>
      </c>
      <c r="N527" s="4"/>
      <c r="O527" s="6" t="s">
        <v>4845</v>
      </c>
      <c r="P527" s="2"/>
    </row>
    <row r="528" spans="1:16" ht="26.4" x14ac:dyDescent="0.25">
      <c r="A528" s="248">
        <v>73</v>
      </c>
      <c r="B528" s="51" t="s">
        <v>757</v>
      </c>
      <c r="C528" s="51" t="s">
        <v>4959</v>
      </c>
      <c r="D528" s="34" t="s">
        <v>5072</v>
      </c>
      <c r="E528" s="134">
        <v>1000</v>
      </c>
      <c r="F528" s="6" t="s">
        <v>4981</v>
      </c>
      <c r="G528" s="13"/>
      <c r="H528" s="11">
        <v>0</v>
      </c>
      <c r="I528" s="11">
        <v>0</v>
      </c>
      <c r="J528" s="11">
        <f t="shared" si="37"/>
        <v>0</v>
      </c>
      <c r="K528" s="4"/>
      <c r="L528" s="31"/>
      <c r="M528" s="31"/>
      <c r="N528" s="4"/>
      <c r="O528" s="6" t="s">
        <v>4845</v>
      </c>
      <c r="P528" s="2"/>
    </row>
    <row r="529" spans="1:16" ht="26.4" x14ac:dyDescent="0.25">
      <c r="A529" s="312">
        <v>74</v>
      </c>
      <c r="B529" s="51" t="s">
        <v>757</v>
      </c>
      <c r="C529" s="51" t="s">
        <v>4960</v>
      </c>
      <c r="D529" s="34" t="s">
        <v>5073</v>
      </c>
      <c r="E529" s="134">
        <v>1000</v>
      </c>
      <c r="F529" s="6" t="s">
        <v>4982</v>
      </c>
      <c r="G529" s="13"/>
      <c r="H529" s="11">
        <v>0</v>
      </c>
      <c r="I529" s="11">
        <v>0</v>
      </c>
      <c r="J529" s="11">
        <f t="shared" si="37"/>
        <v>0</v>
      </c>
      <c r="K529" s="4"/>
      <c r="L529" s="31"/>
      <c r="M529" s="31"/>
      <c r="N529" s="4"/>
      <c r="O529" s="6" t="s">
        <v>4845</v>
      </c>
      <c r="P529" s="2"/>
    </row>
    <row r="530" spans="1:16" ht="26.4" x14ac:dyDescent="0.25">
      <c r="A530" s="312">
        <v>75</v>
      </c>
      <c r="B530" s="51" t="s">
        <v>757</v>
      </c>
      <c r="C530" s="51" t="s">
        <v>4961</v>
      </c>
      <c r="D530" s="34" t="s">
        <v>5074</v>
      </c>
      <c r="E530" s="134">
        <v>1000</v>
      </c>
      <c r="F530" s="6" t="s">
        <v>4983</v>
      </c>
      <c r="G530" s="13"/>
      <c r="H530" s="11">
        <v>0</v>
      </c>
      <c r="I530" s="11">
        <v>0</v>
      </c>
      <c r="J530" s="11">
        <f t="shared" si="37"/>
        <v>0</v>
      </c>
      <c r="K530" s="4"/>
      <c r="L530" s="31"/>
      <c r="M530" s="31"/>
      <c r="N530" s="4"/>
      <c r="O530" s="6" t="s">
        <v>4845</v>
      </c>
      <c r="P530" s="2"/>
    </row>
    <row r="531" spans="1:16" ht="26.4" x14ac:dyDescent="0.25">
      <c r="A531" s="312">
        <v>76</v>
      </c>
      <c r="B531" s="51" t="s">
        <v>757</v>
      </c>
      <c r="C531" s="51" t="s">
        <v>4962</v>
      </c>
      <c r="D531" s="34" t="s">
        <v>5075</v>
      </c>
      <c r="E531" s="134">
        <v>1000</v>
      </c>
      <c r="F531" s="6" t="s">
        <v>4984</v>
      </c>
      <c r="G531" s="445"/>
      <c r="H531" s="11">
        <v>0</v>
      </c>
      <c r="I531" s="11">
        <v>0</v>
      </c>
      <c r="J531" s="11">
        <f t="shared" si="37"/>
        <v>0</v>
      </c>
      <c r="K531" s="4"/>
      <c r="L531" s="31"/>
      <c r="M531" s="31"/>
      <c r="N531" s="4"/>
      <c r="O531" s="6" t="s">
        <v>4845</v>
      </c>
      <c r="P531" s="2"/>
    </row>
    <row r="532" spans="1:16" ht="26.4" x14ac:dyDescent="0.25">
      <c r="A532" s="312">
        <v>77</v>
      </c>
      <c r="B532" s="51" t="s">
        <v>757</v>
      </c>
      <c r="C532" s="51" t="s">
        <v>4963</v>
      </c>
      <c r="D532" s="34" t="s">
        <v>5076</v>
      </c>
      <c r="E532" s="134">
        <v>1000</v>
      </c>
      <c r="F532" s="6" t="s">
        <v>4985</v>
      </c>
      <c r="G532" s="445"/>
      <c r="H532" s="11">
        <v>0</v>
      </c>
      <c r="I532" s="11">
        <v>0</v>
      </c>
      <c r="J532" s="11">
        <f t="shared" si="37"/>
        <v>0</v>
      </c>
      <c r="K532" s="4"/>
      <c r="L532" s="31"/>
      <c r="M532" s="31"/>
      <c r="N532" s="4"/>
      <c r="O532" s="6" t="s">
        <v>4845</v>
      </c>
      <c r="P532" s="2"/>
    </row>
    <row r="533" spans="1:16" ht="26.4" x14ac:dyDescent="0.25">
      <c r="A533" s="312">
        <v>78</v>
      </c>
      <c r="B533" s="51" t="s">
        <v>757</v>
      </c>
      <c r="C533" s="51" t="s">
        <v>4964</v>
      </c>
      <c r="D533" s="34" t="s">
        <v>5077</v>
      </c>
      <c r="E533" s="134">
        <v>1000</v>
      </c>
      <c r="F533" s="6" t="s">
        <v>4986</v>
      </c>
      <c r="G533" s="445"/>
      <c r="H533" s="11">
        <v>0</v>
      </c>
      <c r="I533" s="11">
        <v>0</v>
      </c>
      <c r="J533" s="11">
        <f t="shared" si="37"/>
        <v>0</v>
      </c>
      <c r="K533" s="4"/>
      <c r="L533" s="31"/>
      <c r="M533" s="31"/>
      <c r="N533" s="4"/>
      <c r="O533" s="6" t="s">
        <v>4845</v>
      </c>
      <c r="P533" s="2"/>
    </row>
    <row r="534" spans="1:16" ht="26.4" x14ac:dyDescent="0.25">
      <c r="A534" s="248">
        <v>79</v>
      </c>
      <c r="B534" s="51" t="s">
        <v>757</v>
      </c>
      <c r="C534" s="51" t="s">
        <v>4965</v>
      </c>
      <c r="D534" s="34" t="s">
        <v>5078</v>
      </c>
      <c r="E534" s="134">
        <v>1000</v>
      </c>
      <c r="F534" s="6" t="s">
        <v>4987</v>
      </c>
      <c r="G534" s="445"/>
      <c r="H534" s="11">
        <v>0</v>
      </c>
      <c r="I534" s="11">
        <v>0</v>
      </c>
      <c r="J534" s="11">
        <f t="shared" si="37"/>
        <v>0</v>
      </c>
      <c r="K534" s="4"/>
      <c r="L534" s="31"/>
      <c r="M534" s="31"/>
      <c r="N534" s="4"/>
      <c r="O534" s="6" t="s">
        <v>4845</v>
      </c>
      <c r="P534" s="2"/>
    </row>
    <row r="535" spans="1:16" ht="26.4" x14ac:dyDescent="0.25">
      <c r="A535" s="312">
        <v>80</v>
      </c>
      <c r="B535" s="51" t="s">
        <v>757</v>
      </c>
      <c r="C535" s="51" t="s">
        <v>4966</v>
      </c>
      <c r="D535" s="34" t="s">
        <v>5079</v>
      </c>
      <c r="E535" s="134">
        <v>1000</v>
      </c>
      <c r="F535" s="6" t="s">
        <v>4988</v>
      </c>
      <c r="G535" s="445"/>
      <c r="H535" s="11">
        <v>0</v>
      </c>
      <c r="I535" s="11">
        <v>0</v>
      </c>
      <c r="J535" s="11">
        <f t="shared" si="37"/>
        <v>0</v>
      </c>
      <c r="K535" s="4"/>
      <c r="L535" s="31"/>
      <c r="M535" s="31"/>
      <c r="N535" s="4"/>
      <c r="O535" s="6" t="s">
        <v>4845</v>
      </c>
      <c r="P535" s="2"/>
    </row>
    <row r="536" spans="1:16" ht="26.4" x14ac:dyDescent="0.25">
      <c r="A536" s="312">
        <v>81</v>
      </c>
      <c r="B536" s="51" t="s">
        <v>757</v>
      </c>
      <c r="C536" s="51" t="s">
        <v>4967</v>
      </c>
      <c r="D536" s="34" t="s">
        <v>5080</v>
      </c>
      <c r="E536" s="134">
        <v>1000</v>
      </c>
      <c r="F536" s="6" t="s">
        <v>4989</v>
      </c>
      <c r="G536" s="445"/>
      <c r="H536" s="11">
        <v>0</v>
      </c>
      <c r="I536" s="11">
        <v>0</v>
      </c>
      <c r="J536" s="11">
        <f t="shared" si="37"/>
        <v>0</v>
      </c>
      <c r="K536" s="4"/>
      <c r="L536" s="31"/>
      <c r="M536" s="31"/>
      <c r="N536" s="4"/>
      <c r="O536" s="6" t="s">
        <v>4845</v>
      </c>
      <c r="P536" s="2"/>
    </row>
    <row r="537" spans="1:16" ht="26.4" x14ac:dyDescent="0.25">
      <c r="A537" s="312">
        <v>82</v>
      </c>
      <c r="B537" s="51" t="s">
        <v>757</v>
      </c>
      <c r="C537" s="51" t="s">
        <v>4968</v>
      </c>
      <c r="D537" s="34" t="s">
        <v>5081</v>
      </c>
      <c r="E537" s="134">
        <v>1000</v>
      </c>
      <c r="F537" s="6" t="s">
        <v>4990</v>
      </c>
      <c r="G537" s="445"/>
      <c r="H537" s="11">
        <v>0</v>
      </c>
      <c r="I537" s="11">
        <v>0</v>
      </c>
      <c r="J537" s="11">
        <f t="shared" si="37"/>
        <v>0</v>
      </c>
      <c r="K537" s="4"/>
      <c r="L537" s="31"/>
      <c r="M537" s="31"/>
      <c r="N537" s="4"/>
      <c r="O537" s="6" t="s">
        <v>4845</v>
      </c>
      <c r="P537" s="2"/>
    </row>
    <row r="538" spans="1:16" ht="26.4" x14ac:dyDescent="0.25">
      <c r="A538" s="312">
        <v>83</v>
      </c>
      <c r="B538" s="51" t="s">
        <v>757</v>
      </c>
      <c r="C538" s="51" t="s">
        <v>4969</v>
      </c>
      <c r="D538" s="34" t="s">
        <v>5082</v>
      </c>
      <c r="E538" s="134">
        <v>1000</v>
      </c>
      <c r="F538" s="6" t="s">
        <v>4991</v>
      </c>
      <c r="G538" s="445"/>
      <c r="H538" s="11">
        <v>0</v>
      </c>
      <c r="I538" s="11">
        <v>0</v>
      </c>
      <c r="J538" s="11">
        <f t="shared" si="37"/>
        <v>0</v>
      </c>
      <c r="K538" s="4"/>
      <c r="L538" s="31"/>
      <c r="M538" s="31"/>
      <c r="N538" s="4"/>
      <c r="O538" s="6" t="s">
        <v>4845</v>
      </c>
      <c r="P538" s="2"/>
    </row>
    <row r="539" spans="1:16" ht="26.4" x14ac:dyDescent="0.25">
      <c r="A539" s="312">
        <v>84</v>
      </c>
      <c r="B539" s="51" t="s">
        <v>757</v>
      </c>
      <c r="C539" s="51" t="s">
        <v>4997</v>
      </c>
      <c r="D539" s="34" t="s">
        <v>5083</v>
      </c>
      <c r="E539" s="134">
        <v>1000</v>
      </c>
      <c r="F539" s="6" t="s">
        <v>4992</v>
      </c>
      <c r="G539" s="445"/>
      <c r="H539" s="11">
        <v>0</v>
      </c>
      <c r="I539" s="11">
        <v>0</v>
      </c>
      <c r="J539" s="11">
        <f t="shared" ref="J539:J582" si="38">H539</f>
        <v>0</v>
      </c>
      <c r="K539" s="4"/>
      <c r="L539" s="31"/>
      <c r="M539" s="31"/>
      <c r="N539" s="4"/>
      <c r="O539" s="6" t="s">
        <v>4845</v>
      </c>
      <c r="P539" s="2"/>
    </row>
    <row r="540" spans="1:16" ht="26.4" x14ac:dyDescent="0.25">
      <c r="A540" s="248">
        <v>85</v>
      </c>
      <c r="B540" s="51" t="s">
        <v>757</v>
      </c>
      <c r="C540" s="51" t="s">
        <v>4998</v>
      </c>
      <c r="D540" s="34" t="s">
        <v>5084</v>
      </c>
      <c r="E540" s="134">
        <v>1000</v>
      </c>
      <c r="F540" s="6" t="s">
        <v>4993</v>
      </c>
      <c r="G540" s="445"/>
      <c r="H540" s="11">
        <v>0</v>
      </c>
      <c r="I540" s="11">
        <v>0</v>
      </c>
      <c r="J540" s="11">
        <f t="shared" si="38"/>
        <v>0</v>
      </c>
      <c r="K540" s="4"/>
      <c r="L540" s="31"/>
      <c r="M540" s="31"/>
      <c r="N540" s="4"/>
      <c r="O540" s="6" t="s">
        <v>4845</v>
      </c>
      <c r="P540" s="2"/>
    </row>
    <row r="541" spans="1:16" ht="26.4" x14ac:dyDescent="0.25">
      <c r="A541" s="312">
        <v>86</v>
      </c>
      <c r="B541" s="51" t="s">
        <v>757</v>
      </c>
      <c r="C541" s="51" t="s">
        <v>4999</v>
      </c>
      <c r="D541" s="34" t="s">
        <v>5085</v>
      </c>
      <c r="E541" s="134">
        <v>1000</v>
      </c>
      <c r="F541" s="6" t="s">
        <v>4994</v>
      </c>
      <c r="G541" s="445"/>
      <c r="H541" s="11">
        <v>0</v>
      </c>
      <c r="I541" s="11">
        <v>0</v>
      </c>
      <c r="J541" s="11">
        <f t="shared" si="38"/>
        <v>0</v>
      </c>
      <c r="K541" s="4"/>
      <c r="L541" s="31"/>
      <c r="M541" s="31"/>
      <c r="N541" s="4"/>
      <c r="O541" s="6" t="s">
        <v>4845</v>
      </c>
      <c r="P541" s="2"/>
    </row>
    <row r="542" spans="1:16" ht="26.4" x14ac:dyDescent="0.25">
      <c r="A542" s="312">
        <v>87</v>
      </c>
      <c r="B542" s="51" t="s">
        <v>757</v>
      </c>
      <c r="C542" s="51" t="s">
        <v>5000</v>
      </c>
      <c r="D542" s="34" t="s">
        <v>5086</v>
      </c>
      <c r="E542" s="134">
        <v>1000</v>
      </c>
      <c r="F542" s="6" t="s">
        <v>4995</v>
      </c>
      <c r="G542" s="445"/>
      <c r="H542" s="11">
        <v>0</v>
      </c>
      <c r="I542" s="11">
        <v>0</v>
      </c>
      <c r="J542" s="11">
        <f t="shared" si="38"/>
        <v>0</v>
      </c>
      <c r="K542" s="4"/>
      <c r="L542" s="31"/>
      <c r="M542" s="31"/>
      <c r="N542" s="4"/>
      <c r="O542" s="6" t="s">
        <v>4845</v>
      </c>
      <c r="P542" s="2"/>
    </row>
    <row r="543" spans="1:16" ht="26.4" x14ac:dyDescent="0.25">
      <c r="A543" s="312">
        <v>88</v>
      </c>
      <c r="B543" s="51" t="s">
        <v>757</v>
      </c>
      <c r="C543" s="51" t="s">
        <v>5001</v>
      </c>
      <c r="D543" s="34" t="s">
        <v>5087</v>
      </c>
      <c r="E543" s="134">
        <v>1000</v>
      </c>
      <c r="F543" s="6" t="s">
        <v>4996</v>
      </c>
      <c r="G543" s="445"/>
      <c r="H543" s="11">
        <v>0</v>
      </c>
      <c r="I543" s="11">
        <v>0</v>
      </c>
      <c r="J543" s="11">
        <f t="shared" si="38"/>
        <v>0</v>
      </c>
      <c r="K543" s="4"/>
      <c r="L543" s="31"/>
      <c r="M543" s="31"/>
      <c r="N543" s="4"/>
      <c r="O543" s="6" t="s">
        <v>4845</v>
      </c>
      <c r="P543" s="2"/>
    </row>
    <row r="544" spans="1:16" ht="26.4" x14ac:dyDescent="0.25">
      <c r="A544" s="312">
        <v>89</v>
      </c>
      <c r="B544" s="51" t="s">
        <v>757</v>
      </c>
      <c r="C544" s="51" t="s">
        <v>5007</v>
      </c>
      <c r="D544" s="34" t="s">
        <v>5088</v>
      </c>
      <c r="E544" s="134">
        <v>1000</v>
      </c>
      <c r="F544" s="6" t="s">
        <v>5002</v>
      </c>
      <c r="G544" s="445"/>
      <c r="H544" s="11">
        <v>0</v>
      </c>
      <c r="I544" s="11">
        <v>0</v>
      </c>
      <c r="J544" s="11">
        <f t="shared" si="38"/>
        <v>0</v>
      </c>
      <c r="K544" s="4"/>
      <c r="L544" s="31"/>
      <c r="M544" s="31"/>
      <c r="N544" s="4"/>
      <c r="O544" s="6" t="s">
        <v>4845</v>
      </c>
      <c r="P544" s="2"/>
    </row>
    <row r="545" spans="1:16" ht="26.4" x14ac:dyDescent="0.25">
      <c r="A545" s="312">
        <v>90</v>
      </c>
      <c r="B545" s="51" t="s">
        <v>757</v>
      </c>
      <c r="C545" s="51" t="s">
        <v>5008</v>
      </c>
      <c r="D545" s="34" t="s">
        <v>5089</v>
      </c>
      <c r="E545" s="134">
        <v>1000</v>
      </c>
      <c r="F545" s="6" t="s">
        <v>5003</v>
      </c>
      <c r="G545" s="445"/>
      <c r="H545" s="11">
        <v>0</v>
      </c>
      <c r="I545" s="11">
        <v>0</v>
      </c>
      <c r="J545" s="11">
        <f t="shared" si="38"/>
        <v>0</v>
      </c>
      <c r="K545" s="4"/>
      <c r="L545" s="31"/>
      <c r="M545" s="31"/>
      <c r="N545" s="4"/>
      <c r="O545" s="6" t="s">
        <v>4845</v>
      </c>
      <c r="P545" s="2"/>
    </row>
    <row r="546" spans="1:16" ht="26.4" x14ac:dyDescent="0.25">
      <c r="A546" s="248">
        <v>91</v>
      </c>
      <c r="B546" s="51" t="s">
        <v>757</v>
      </c>
      <c r="C546" s="51" t="s">
        <v>5009</v>
      </c>
      <c r="D546" s="34" t="s">
        <v>5090</v>
      </c>
      <c r="E546" s="134">
        <v>1000</v>
      </c>
      <c r="F546" s="6" t="s">
        <v>5004</v>
      </c>
      <c r="G546" s="445"/>
      <c r="H546" s="11">
        <v>0</v>
      </c>
      <c r="I546" s="11">
        <v>0</v>
      </c>
      <c r="J546" s="11">
        <f t="shared" si="38"/>
        <v>0</v>
      </c>
      <c r="K546" s="4"/>
      <c r="L546" s="31"/>
      <c r="M546" s="31"/>
      <c r="N546" s="4"/>
      <c r="O546" s="6" t="s">
        <v>4845</v>
      </c>
      <c r="P546" s="2"/>
    </row>
    <row r="547" spans="1:16" ht="26.4" x14ac:dyDescent="0.25">
      <c r="A547" s="312">
        <v>92</v>
      </c>
      <c r="B547" s="51" t="s">
        <v>757</v>
      </c>
      <c r="C547" s="51" t="s">
        <v>5010</v>
      </c>
      <c r="D547" s="34" t="s">
        <v>5091</v>
      </c>
      <c r="E547" s="134">
        <v>1000</v>
      </c>
      <c r="F547" s="6" t="s">
        <v>5005</v>
      </c>
      <c r="G547" s="445"/>
      <c r="H547" s="11">
        <v>0</v>
      </c>
      <c r="I547" s="11">
        <v>0</v>
      </c>
      <c r="J547" s="11">
        <f t="shared" si="38"/>
        <v>0</v>
      </c>
      <c r="K547" s="4"/>
      <c r="L547" s="31"/>
      <c r="M547" s="31"/>
      <c r="N547" s="4"/>
      <c r="O547" s="6" t="s">
        <v>4845</v>
      </c>
      <c r="P547" s="2"/>
    </row>
    <row r="548" spans="1:16" ht="26.4" x14ac:dyDescent="0.25">
      <c r="A548" s="312">
        <v>93</v>
      </c>
      <c r="B548" s="51" t="s">
        <v>757</v>
      </c>
      <c r="C548" s="51" t="s">
        <v>5011</v>
      </c>
      <c r="D548" s="34" t="s">
        <v>5092</v>
      </c>
      <c r="E548" s="134">
        <v>1000</v>
      </c>
      <c r="F548" s="6" t="s">
        <v>5006</v>
      </c>
      <c r="G548" s="445"/>
      <c r="H548" s="11">
        <v>0</v>
      </c>
      <c r="I548" s="11">
        <v>0</v>
      </c>
      <c r="J548" s="11">
        <f t="shared" si="38"/>
        <v>0</v>
      </c>
      <c r="K548" s="4"/>
      <c r="L548" s="31"/>
      <c r="M548" s="31"/>
      <c r="N548" s="4"/>
      <c r="O548" s="6" t="s">
        <v>4845</v>
      </c>
      <c r="P548" s="2"/>
    </row>
    <row r="549" spans="1:16" ht="26.4" x14ac:dyDescent="0.25">
      <c r="A549" s="312">
        <v>94</v>
      </c>
      <c r="B549" s="51" t="s">
        <v>757</v>
      </c>
      <c r="C549" s="51" t="s">
        <v>5012</v>
      </c>
      <c r="D549" s="34" t="s">
        <v>5093</v>
      </c>
      <c r="E549" s="134">
        <v>1000</v>
      </c>
      <c r="F549" s="6" t="s">
        <v>5023</v>
      </c>
      <c r="G549" s="445"/>
      <c r="H549" s="11">
        <v>0</v>
      </c>
      <c r="I549" s="11">
        <v>0</v>
      </c>
      <c r="J549" s="11">
        <f t="shared" si="38"/>
        <v>0</v>
      </c>
      <c r="K549" s="4"/>
      <c r="L549" s="31"/>
      <c r="M549" s="31"/>
      <c r="N549" s="4"/>
      <c r="O549" s="6" t="s">
        <v>4845</v>
      </c>
      <c r="P549" s="2"/>
    </row>
    <row r="550" spans="1:16" ht="26.4" x14ac:dyDescent="0.25">
      <c r="A550" s="312">
        <v>95</v>
      </c>
      <c r="B550" s="51" t="s">
        <v>757</v>
      </c>
      <c r="C550" s="51" t="s">
        <v>5013</v>
      </c>
      <c r="D550" s="34" t="s">
        <v>5094</v>
      </c>
      <c r="E550" s="134">
        <v>1000</v>
      </c>
      <c r="F550" s="6" t="s">
        <v>5024</v>
      </c>
      <c r="G550" s="445"/>
      <c r="H550" s="11">
        <v>0</v>
      </c>
      <c r="I550" s="11">
        <v>0</v>
      </c>
      <c r="J550" s="11">
        <f t="shared" si="38"/>
        <v>0</v>
      </c>
      <c r="K550" s="4"/>
      <c r="L550" s="31"/>
      <c r="M550" s="31"/>
      <c r="N550" s="4"/>
      <c r="O550" s="6" t="s">
        <v>4845</v>
      </c>
      <c r="P550" s="2"/>
    </row>
    <row r="551" spans="1:16" ht="26.4" x14ac:dyDescent="0.25">
      <c r="A551" s="312">
        <v>96</v>
      </c>
      <c r="B551" s="51" t="s">
        <v>757</v>
      </c>
      <c r="C551" s="51" t="s">
        <v>5014</v>
      </c>
      <c r="D551" s="34" t="s">
        <v>5095</v>
      </c>
      <c r="E551" s="134">
        <v>1000</v>
      </c>
      <c r="F551" s="6" t="s">
        <v>5025</v>
      </c>
      <c r="G551" s="445"/>
      <c r="H551" s="11">
        <v>0</v>
      </c>
      <c r="I551" s="11">
        <v>0</v>
      </c>
      <c r="J551" s="11">
        <f t="shared" si="38"/>
        <v>0</v>
      </c>
      <c r="K551" s="4"/>
      <c r="L551" s="31"/>
      <c r="M551" s="31"/>
      <c r="N551" s="4"/>
      <c r="O551" s="6" t="s">
        <v>4845</v>
      </c>
      <c r="P551" s="2"/>
    </row>
    <row r="552" spans="1:16" ht="26.4" x14ac:dyDescent="0.25">
      <c r="A552" s="248">
        <v>97</v>
      </c>
      <c r="B552" s="51" t="s">
        <v>757</v>
      </c>
      <c r="C552" s="51" t="s">
        <v>5015</v>
      </c>
      <c r="D552" s="34" t="s">
        <v>5096</v>
      </c>
      <c r="E552" s="134">
        <v>1000</v>
      </c>
      <c r="F552" s="6" t="s">
        <v>5026</v>
      </c>
      <c r="G552" s="445"/>
      <c r="H552" s="11">
        <v>0</v>
      </c>
      <c r="I552" s="11">
        <v>0</v>
      </c>
      <c r="J552" s="11">
        <f t="shared" si="38"/>
        <v>0</v>
      </c>
      <c r="K552" s="4"/>
      <c r="L552" s="31"/>
      <c r="M552" s="31"/>
      <c r="N552" s="4"/>
      <c r="O552" s="6" t="s">
        <v>4845</v>
      </c>
      <c r="P552" s="2"/>
    </row>
    <row r="553" spans="1:16" ht="26.4" x14ac:dyDescent="0.25">
      <c r="A553" s="312">
        <v>98</v>
      </c>
      <c r="B553" s="51" t="s">
        <v>757</v>
      </c>
      <c r="C553" s="51" t="s">
        <v>5016</v>
      </c>
      <c r="D553" s="34" t="s">
        <v>5097</v>
      </c>
      <c r="E553" s="134">
        <v>1000</v>
      </c>
      <c r="F553" s="6" t="s">
        <v>5027</v>
      </c>
      <c r="G553" s="445"/>
      <c r="H553" s="11">
        <v>0</v>
      </c>
      <c r="I553" s="11">
        <v>0</v>
      </c>
      <c r="J553" s="11">
        <f t="shared" si="38"/>
        <v>0</v>
      </c>
      <c r="K553" s="4"/>
      <c r="L553" s="31"/>
      <c r="M553" s="31"/>
      <c r="N553" s="4"/>
      <c r="O553" s="6" t="s">
        <v>4845</v>
      </c>
      <c r="P553" s="2"/>
    </row>
    <row r="554" spans="1:16" ht="26.4" x14ac:dyDescent="0.25">
      <c r="A554" s="312">
        <v>99</v>
      </c>
      <c r="B554" s="51" t="s">
        <v>757</v>
      </c>
      <c r="C554" s="51" t="s">
        <v>5017</v>
      </c>
      <c r="D554" s="34" t="s">
        <v>5098</v>
      </c>
      <c r="E554" s="134">
        <v>1000</v>
      </c>
      <c r="F554" s="6" t="s">
        <v>5028</v>
      </c>
      <c r="G554" s="445"/>
      <c r="H554" s="11">
        <v>0</v>
      </c>
      <c r="I554" s="11">
        <v>0</v>
      </c>
      <c r="J554" s="11">
        <f t="shared" si="38"/>
        <v>0</v>
      </c>
      <c r="K554" s="4"/>
      <c r="L554" s="31"/>
      <c r="M554" s="31"/>
      <c r="N554" s="4"/>
      <c r="O554" s="6" t="s">
        <v>4845</v>
      </c>
      <c r="P554" s="2"/>
    </row>
    <row r="555" spans="1:16" ht="26.4" x14ac:dyDescent="0.25">
      <c r="A555" s="312">
        <v>100</v>
      </c>
      <c r="B555" s="51" t="s">
        <v>757</v>
      </c>
      <c r="C555" s="51" t="s">
        <v>5018</v>
      </c>
      <c r="D555" s="34" t="s">
        <v>5099</v>
      </c>
      <c r="E555" s="134">
        <v>1000</v>
      </c>
      <c r="F555" s="6" t="s">
        <v>5029</v>
      </c>
      <c r="G555" s="445"/>
      <c r="H555" s="11">
        <v>0</v>
      </c>
      <c r="I555" s="11">
        <v>0</v>
      </c>
      <c r="J555" s="11">
        <f t="shared" si="38"/>
        <v>0</v>
      </c>
      <c r="K555" s="4"/>
      <c r="L555" s="31"/>
      <c r="M555" s="31"/>
      <c r="N555" s="4"/>
      <c r="O555" s="6" t="s">
        <v>4845</v>
      </c>
      <c r="P555" s="2"/>
    </row>
    <row r="556" spans="1:16" ht="26.4" x14ac:dyDescent="0.25">
      <c r="A556" s="312">
        <v>101</v>
      </c>
      <c r="B556" s="51" t="s">
        <v>757</v>
      </c>
      <c r="C556" s="51" t="s">
        <v>5019</v>
      </c>
      <c r="D556" s="34" t="s">
        <v>5100</v>
      </c>
      <c r="E556" s="134">
        <v>1000</v>
      </c>
      <c r="F556" s="6" t="s">
        <v>5030</v>
      </c>
      <c r="G556" s="445"/>
      <c r="H556" s="11">
        <v>0</v>
      </c>
      <c r="I556" s="11">
        <v>0</v>
      </c>
      <c r="J556" s="11">
        <f t="shared" si="38"/>
        <v>0</v>
      </c>
      <c r="K556" s="4"/>
      <c r="L556" s="31"/>
      <c r="M556" s="31"/>
      <c r="N556" s="4"/>
      <c r="O556" s="6" t="s">
        <v>4845</v>
      </c>
      <c r="P556" s="2"/>
    </row>
    <row r="557" spans="1:16" ht="26.4" x14ac:dyDescent="0.25">
      <c r="A557" s="312">
        <v>102</v>
      </c>
      <c r="B557" s="51" t="s">
        <v>757</v>
      </c>
      <c r="C557" s="51" t="s">
        <v>5020</v>
      </c>
      <c r="D557" s="34" t="s">
        <v>5101</v>
      </c>
      <c r="E557" s="134">
        <v>1000</v>
      </c>
      <c r="F557" s="6" t="s">
        <v>5031</v>
      </c>
      <c r="G557" s="445"/>
      <c r="H557" s="11">
        <v>0</v>
      </c>
      <c r="I557" s="11">
        <v>0</v>
      </c>
      <c r="J557" s="11">
        <f t="shared" si="38"/>
        <v>0</v>
      </c>
      <c r="K557" s="4"/>
      <c r="L557" s="31"/>
      <c r="M557" s="31"/>
      <c r="N557" s="4"/>
      <c r="O557" s="6" t="s">
        <v>4845</v>
      </c>
      <c r="P557" s="2"/>
    </row>
    <row r="558" spans="1:16" ht="26.4" x14ac:dyDescent="0.25">
      <c r="A558" s="248">
        <v>103</v>
      </c>
      <c r="B558" s="51" t="s">
        <v>757</v>
      </c>
      <c r="C558" s="51" t="s">
        <v>5021</v>
      </c>
      <c r="D558" s="34" t="s">
        <v>5102</v>
      </c>
      <c r="E558" s="134">
        <v>1000</v>
      </c>
      <c r="F558" s="6" t="s">
        <v>5032</v>
      </c>
      <c r="G558" s="445"/>
      <c r="H558" s="11">
        <v>0</v>
      </c>
      <c r="I558" s="11">
        <v>0</v>
      </c>
      <c r="J558" s="11">
        <f t="shared" si="38"/>
        <v>0</v>
      </c>
      <c r="K558" s="4"/>
      <c r="L558" s="31"/>
      <c r="M558" s="31"/>
      <c r="N558" s="4"/>
      <c r="O558" s="6" t="s">
        <v>4845</v>
      </c>
      <c r="P558" s="2"/>
    </row>
    <row r="559" spans="1:16" ht="26.4" x14ac:dyDescent="0.25">
      <c r="A559" s="312">
        <v>104</v>
      </c>
      <c r="B559" s="51" t="s">
        <v>757</v>
      </c>
      <c r="C559" s="51" t="s">
        <v>7790</v>
      </c>
      <c r="D559" s="34" t="s">
        <v>5103</v>
      </c>
      <c r="E559" s="134">
        <v>1000</v>
      </c>
      <c r="F559" s="6" t="s">
        <v>5041</v>
      </c>
      <c r="G559" s="445"/>
      <c r="H559" s="11">
        <v>0</v>
      </c>
      <c r="I559" s="11">
        <v>0</v>
      </c>
      <c r="J559" s="11">
        <f t="shared" si="38"/>
        <v>0</v>
      </c>
      <c r="K559" s="4"/>
      <c r="L559" s="31"/>
      <c r="M559" s="31"/>
      <c r="N559" s="4"/>
      <c r="O559" s="6" t="s">
        <v>4845</v>
      </c>
      <c r="P559" s="2"/>
    </row>
    <row r="560" spans="1:16" ht="26.4" x14ac:dyDescent="0.25">
      <c r="A560" s="312">
        <v>105</v>
      </c>
      <c r="B560" s="51" t="s">
        <v>757</v>
      </c>
      <c r="C560" s="51" t="s">
        <v>5022</v>
      </c>
      <c r="D560" s="34" t="s">
        <v>5104</v>
      </c>
      <c r="E560" s="134">
        <v>1000</v>
      </c>
      <c r="F560" s="6" t="s">
        <v>5042</v>
      </c>
      <c r="G560" s="445"/>
      <c r="H560" s="11">
        <v>0</v>
      </c>
      <c r="I560" s="11">
        <v>0</v>
      </c>
      <c r="J560" s="11">
        <f t="shared" si="38"/>
        <v>0</v>
      </c>
      <c r="K560" s="4"/>
      <c r="L560" s="31"/>
      <c r="M560" s="31"/>
      <c r="N560" s="4"/>
      <c r="O560" s="6" t="s">
        <v>4845</v>
      </c>
      <c r="P560" s="2"/>
    </row>
    <row r="561" spans="1:16" ht="26.4" x14ac:dyDescent="0.25">
      <c r="A561" s="312">
        <v>106</v>
      </c>
      <c r="B561" s="51" t="s">
        <v>757</v>
      </c>
      <c r="C561" s="51" t="s">
        <v>5033</v>
      </c>
      <c r="D561" s="34" t="s">
        <v>5105</v>
      </c>
      <c r="E561" s="134">
        <v>1000</v>
      </c>
      <c r="F561" s="6" t="s">
        <v>5043</v>
      </c>
      <c r="G561" s="445"/>
      <c r="H561" s="11">
        <v>0</v>
      </c>
      <c r="I561" s="11">
        <v>0</v>
      </c>
      <c r="J561" s="11">
        <f t="shared" si="38"/>
        <v>0</v>
      </c>
      <c r="K561" s="4"/>
      <c r="L561" s="31"/>
      <c r="M561" s="31"/>
      <c r="N561" s="4"/>
      <c r="O561" s="6" t="s">
        <v>4845</v>
      </c>
      <c r="P561" s="2"/>
    </row>
    <row r="562" spans="1:16" ht="26.4" x14ac:dyDescent="0.25">
      <c r="A562" s="312">
        <v>107</v>
      </c>
      <c r="B562" s="51" t="s">
        <v>757</v>
      </c>
      <c r="C562" s="51" t="s">
        <v>5034</v>
      </c>
      <c r="D562" s="34" t="s">
        <v>5106</v>
      </c>
      <c r="E562" s="134">
        <v>1000</v>
      </c>
      <c r="F562" s="6" t="s">
        <v>5044</v>
      </c>
      <c r="G562" s="445"/>
      <c r="H562" s="11">
        <v>0</v>
      </c>
      <c r="I562" s="11">
        <v>0</v>
      </c>
      <c r="J562" s="11">
        <f t="shared" si="38"/>
        <v>0</v>
      </c>
      <c r="K562" s="4"/>
      <c r="L562" s="31"/>
      <c r="M562" s="31"/>
      <c r="N562" s="4"/>
      <c r="O562" s="6" t="s">
        <v>4845</v>
      </c>
      <c r="P562" s="2"/>
    </row>
    <row r="563" spans="1:16" ht="26.4" x14ac:dyDescent="0.25">
      <c r="A563" s="312">
        <v>108</v>
      </c>
      <c r="B563" s="51" t="s">
        <v>757</v>
      </c>
      <c r="C563" s="51" t="s">
        <v>5035</v>
      </c>
      <c r="D563" s="34" t="s">
        <v>5107</v>
      </c>
      <c r="E563" s="134">
        <v>1000</v>
      </c>
      <c r="F563" s="6" t="s">
        <v>5045</v>
      </c>
      <c r="G563" s="445"/>
      <c r="H563" s="11">
        <v>0</v>
      </c>
      <c r="I563" s="11">
        <v>0</v>
      </c>
      <c r="J563" s="11">
        <f t="shared" si="38"/>
        <v>0</v>
      </c>
      <c r="K563" s="4"/>
      <c r="L563" s="31"/>
      <c r="M563" s="31"/>
      <c r="N563" s="4"/>
      <c r="O563" s="6" t="s">
        <v>4845</v>
      </c>
      <c r="P563" s="2"/>
    </row>
    <row r="564" spans="1:16" ht="26.4" x14ac:dyDescent="0.25">
      <c r="A564" s="248">
        <v>109</v>
      </c>
      <c r="B564" s="51" t="s">
        <v>757</v>
      </c>
      <c r="C564" s="51" t="s">
        <v>5036</v>
      </c>
      <c r="D564" s="34" t="s">
        <v>5108</v>
      </c>
      <c r="E564" s="134">
        <v>1000</v>
      </c>
      <c r="F564" s="6" t="s">
        <v>5046</v>
      </c>
      <c r="G564" s="445"/>
      <c r="H564" s="11">
        <v>0</v>
      </c>
      <c r="I564" s="11">
        <v>0</v>
      </c>
      <c r="J564" s="11">
        <f t="shared" si="38"/>
        <v>0</v>
      </c>
      <c r="K564" s="4"/>
      <c r="L564" s="31"/>
      <c r="M564" s="31"/>
      <c r="N564" s="4"/>
      <c r="O564" s="6" t="s">
        <v>4845</v>
      </c>
      <c r="P564" s="2"/>
    </row>
    <row r="565" spans="1:16" ht="26.4" x14ac:dyDescent="0.25">
      <c r="A565" s="312">
        <v>110</v>
      </c>
      <c r="B565" s="51" t="s">
        <v>757</v>
      </c>
      <c r="C565" s="51" t="s">
        <v>5037</v>
      </c>
      <c r="D565" s="34" t="s">
        <v>5109</v>
      </c>
      <c r="E565" s="134">
        <v>1000</v>
      </c>
      <c r="F565" s="6" t="s">
        <v>5047</v>
      </c>
      <c r="G565" s="445"/>
      <c r="H565" s="11">
        <v>0</v>
      </c>
      <c r="I565" s="11">
        <v>0</v>
      </c>
      <c r="J565" s="11">
        <f t="shared" si="38"/>
        <v>0</v>
      </c>
      <c r="K565" s="4"/>
      <c r="L565" s="31"/>
      <c r="M565" s="31"/>
      <c r="N565" s="4"/>
      <c r="O565" s="6" t="s">
        <v>4845</v>
      </c>
      <c r="P565" s="2"/>
    </row>
    <row r="566" spans="1:16" ht="26.4" x14ac:dyDescent="0.25">
      <c r="A566" s="312">
        <v>111</v>
      </c>
      <c r="B566" s="51" t="s">
        <v>757</v>
      </c>
      <c r="C566" s="51" t="s">
        <v>5038</v>
      </c>
      <c r="D566" s="34" t="s">
        <v>5110</v>
      </c>
      <c r="E566" s="134">
        <v>1000</v>
      </c>
      <c r="F566" s="6" t="s">
        <v>5048</v>
      </c>
      <c r="G566" s="445"/>
      <c r="H566" s="11">
        <v>0</v>
      </c>
      <c r="I566" s="11">
        <v>0</v>
      </c>
      <c r="J566" s="11">
        <f t="shared" si="38"/>
        <v>0</v>
      </c>
      <c r="K566" s="4"/>
      <c r="L566" s="31" t="s">
        <v>6503</v>
      </c>
      <c r="M566" s="218" t="s">
        <v>6502</v>
      </c>
      <c r="N566" s="4"/>
      <c r="O566" s="6" t="s">
        <v>4845</v>
      </c>
      <c r="P566" s="2"/>
    </row>
    <row r="567" spans="1:16" ht="26.4" x14ac:dyDescent="0.25">
      <c r="A567" s="312">
        <v>112</v>
      </c>
      <c r="B567" s="51" t="s">
        <v>757</v>
      </c>
      <c r="C567" s="51" t="s">
        <v>5039</v>
      </c>
      <c r="D567" s="34" t="s">
        <v>5111</v>
      </c>
      <c r="E567" s="134">
        <v>1000</v>
      </c>
      <c r="F567" s="6" t="s">
        <v>5049</v>
      </c>
      <c r="G567" s="445"/>
      <c r="H567" s="11">
        <v>0</v>
      </c>
      <c r="I567" s="11">
        <v>0</v>
      </c>
      <c r="J567" s="11">
        <f t="shared" si="38"/>
        <v>0</v>
      </c>
      <c r="K567" s="4"/>
      <c r="L567" s="31"/>
      <c r="M567" s="31"/>
      <c r="N567" s="4"/>
      <c r="O567" s="6" t="s">
        <v>4845</v>
      </c>
      <c r="P567" s="2"/>
    </row>
    <row r="568" spans="1:16" ht="26.4" x14ac:dyDescent="0.25">
      <c r="A568" s="312">
        <v>113</v>
      </c>
      <c r="B568" s="51" t="s">
        <v>757</v>
      </c>
      <c r="C568" s="51" t="s">
        <v>5040</v>
      </c>
      <c r="D568" s="34" t="s">
        <v>5112</v>
      </c>
      <c r="E568" s="134">
        <v>1000</v>
      </c>
      <c r="F568" s="6" t="s">
        <v>5050</v>
      </c>
      <c r="G568" s="445"/>
      <c r="H568" s="11">
        <v>0</v>
      </c>
      <c r="I568" s="11">
        <v>0</v>
      </c>
      <c r="J568" s="11">
        <f t="shared" si="38"/>
        <v>0</v>
      </c>
      <c r="K568" s="4"/>
      <c r="L568" s="31"/>
      <c r="M568" s="31"/>
      <c r="N568" s="4"/>
      <c r="O568" s="6" t="s">
        <v>4845</v>
      </c>
      <c r="P568" s="2"/>
    </row>
    <row r="569" spans="1:16" ht="26.4" x14ac:dyDescent="0.25">
      <c r="A569" s="312">
        <v>114</v>
      </c>
      <c r="B569" s="51" t="s">
        <v>757</v>
      </c>
      <c r="C569" s="51" t="s">
        <v>5056</v>
      </c>
      <c r="D569" s="34" t="s">
        <v>5113</v>
      </c>
      <c r="E569" s="134">
        <v>1000</v>
      </c>
      <c r="F569" s="6" t="s">
        <v>5051</v>
      </c>
      <c r="G569" s="445"/>
      <c r="H569" s="11">
        <v>0</v>
      </c>
      <c r="I569" s="11">
        <v>0</v>
      </c>
      <c r="J569" s="11">
        <f t="shared" si="38"/>
        <v>0</v>
      </c>
      <c r="K569" s="4"/>
      <c r="L569" s="31"/>
      <c r="M569" s="31"/>
      <c r="N569" s="4"/>
      <c r="O569" s="6" t="s">
        <v>4845</v>
      </c>
      <c r="P569" s="2"/>
    </row>
    <row r="570" spans="1:16" ht="26.4" x14ac:dyDescent="0.25">
      <c r="A570" s="248">
        <v>115</v>
      </c>
      <c r="B570" s="51" t="s">
        <v>757</v>
      </c>
      <c r="C570" s="51" t="s">
        <v>5057</v>
      </c>
      <c r="D570" s="34" t="s">
        <v>5114</v>
      </c>
      <c r="E570" s="134">
        <v>1000</v>
      </c>
      <c r="F570" s="6" t="s">
        <v>5052</v>
      </c>
      <c r="G570" s="445"/>
      <c r="H570" s="11">
        <v>0</v>
      </c>
      <c r="I570" s="11">
        <v>0</v>
      </c>
      <c r="J570" s="11">
        <f t="shared" si="38"/>
        <v>0</v>
      </c>
      <c r="K570" s="4"/>
      <c r="L570" s="31"/>
      <c r="M570" s="31"/>
      <c r="N570" s="4"/>
      <c r="O570" s="6" t="s">
        <v>4845</v>
      </c>
      <c r="P570" s="2"/>
    </row>
    <row r="571" spans="1:16" ht="26.4" x14ac:dyDescent="0.25">
      <c r="A571" s="312">
        <v>116</v>
      </c>
      <c r="B571" s="51" t="s">
        <v>757</v>
      </c>
      <c r="C571" s="51" t="s">
        <v>5058</v>
      </c>
      <c r="D571" s="34" t="s">
        <v>5115</v>
      </c>
      <c r="E571" s="134">
        <v>1000</v>
      </c>
      <c r="F571" s="6" t="s">
        <v>5053</v>
      </c>
      <c r="G571" s="445"/>
      <c r="H571" s="11">
        <v>0</v>
      </c>
      <c r="I571" s="11">
        <v>0</v>
      </c>
      <c r="J571" s="11">
        <f t="shared" si="38"/>
        <v>0</v>
      </c>
      <c r="K571" s="4"/>
      <c r="L571" s="31"/>
      <c r="M571" s="31"/>
      <c r="N571" s="4"/>
      <c r="O571" s="6" t="s">
        <v>4845</v>
      </c>
      <c r="P571" s="2"/>
    </row>
    <row r="572" spans="1:16" ht="26.4" x14ac:dyDescent="0.25">
      <c r="A572" s="312">
        <v>117</v>
      </c>
      <c r="B572" s="51" t="s">
        <v>757</v>
      </c>
      <c r="C572" s="51" t="s">
        <v>5059</v>
      </c>
      <c r="D572" s="34" t="s">
        <v>5116</v>
      </c>
      <c r="E572" s="134">
        <v>1000</v>
      </c>
      <c r="F572" s="6" t="s">
        <v>5054</v>
      </c>
      <c r="G572" s="445"/>
      <c r="H572" s="11">
        <v>0</v>
      </c>
      <c r="I572" s="11">
        <v>0</v>
      </c>
      <c r="J572" s="11">
        <f t="shared" si="38"/>
        <v>0</v>
      </c>
      <c r="K572" s="4"/>
      <c r="L572" s="31"/>
      <c r="M572" s="31"/>
      <c r="N572" s="4"/>
      <c r="O572" s="6" t="s">
        <v>4845</v>
      </c>
      <c r="P572" s="2"/>
    </row>
    <row r="573" spans="1:16" ht="26.4" x14ac:dyDescent="0.25">
      <c r="A573" s="312">
        <v>118</v>
      </c>
      <c r="B573" s="51" t="s">
        <v>757</v>
      </c>
      <c r="C573" s="51" t="s">
        <v>5060</v>
      </c>
      <c r="D573" s="34" t="s">
        <v>5117</v>
      </c>
      <c r="E573" s="134">
        <v>1000</v>
      </c>
      <c r="F573" s="6" t="s">
        <v>5055</v>
      </c>
      <c r="G573" s="445"/>
      <c r="H573" s="11">
        <v>0</v>
      </c>
      <c r="I573" s="11">
        <v>0</v>
      </c>
      <c r="J573" s="11">
        <f t="shared" si="38"/>
        <v>0</v>
      </c>
      <c r="K573" s="4"/>
      <c r="L573" s="31"/>
      <c r="M573" s="31"/>
      <c r="N573" s="4"/>
      <c r="O573" s="6" t="s">
        <v>4845</v>
      </c>
      <c r="P573" s="2"/>
    </row>
    <row r="574" spans="1:16" ht="26.4" x14ac:dyDescent="0.25">
      <c r="A574" s="312">
        <v>119</v>
      </c>
      <c r="B574" s="51" t="s">
        <v>757</v>
      </c>
      <c r="C574" s="51" t="s">
        <v>5118</v>
      </c>
      <c r="D574" s="34" t="s">
        <v>5188</v>
      </c>
      <c r="E574" s="134">
        <v>1000</v>
      </c>
      <c r="F574" s="6" t="s">
        <v>5136</v>
      </c>
      <c r="G574" s="445"/>
      <c r="H574" s="11">
        <v>0</v>
      </c>
      <c r="I574" s="11">
        <v>0</v>
      </c>
      <c r="J574" s="11">
        <f t="shared" si="38"/>
        <v>0</v>
      </c>
      <c r="K574" s="4"/>
      <c r="L574" s="31"/>
      <c r="M574" s="31"/>
      <c r="N574" s="4"/>
      <c r="O574" s="6" t="s">
        <v>4845</v>
      </c>
      <c r="P574" s="2"/>
    </row>
    <row r="575" spans="1:16" ht="26.4" x14ac:dyDescent="0.25">
      <c r="A575" s="312">
        <v>120</v>
      </c>
      <c r="B575" s="51" t="s">
        <v>757</v>
      </c>
      <c r="C575" s="51" t="s">
        <v>5119</v>
      </c>
      <c r="D575" s="34" t="s">
        <v>5189</v>
      </c>
      <c r="E575" s="134">
        <v>1000</v>
      </c>
      <c r="F575" s="6" t="s">
        <v>5137</v>
      </c>
      <c r="G575" s="445"/>
      <c r="H575" s="11">
        <v>0</v>
      </c>
      <c r="I575" s="11">
        <v>0</v>
      </c>
      <c r="J575" s="11">
        <f t="shared" si="38"/>
        <v>0</v>
      </c>
      <c r="K575" s="4"/>
      <c r="L575" s="31"/>
      <c r="M575" s="31"/>
      <c r="N575" s="4"/>
      <c r="O575" s="6" t="s">
        <v>4845</v>
      </c>
      <c r="P575" s="2"/>
    </row>
    <row r="576" spans="1:16" ht="26.4" x14ac:dyDescent="0.25">
      <c r="A576" s="248">
        <v>121</v>
      </c>
      <c r="B576" s="51" t="s">
        <v>757</v>
      </c>
      <c r="C576" s="51" t="s">
        <v>5120</v>
      </c>
      <c r="D576" s="34" t="s">
        <v>5190</v>
      </c>
      <c r="E576" s="134">
        <v>1000</v>
      </c>
      <c r="F576" s="6" t="s">
        <v>5138</v>
      </c>
      <c r="G576" s="445"/>
      <c r="H576" s="11">
        <v>0</v>
      </c>
      <c r="I576" s="11">
        <v>0</v>
      </c>
      <c r="J576" s="11">
        <f t="shared" si="38"/>
        <v>0</v>
      </c>
      <c r="K576" s="4"/>
      <c r="L576" s="31"/>
      <c r="M576" s="31"/>
      <c r="N576" s="4"/>
      <c r="O576" s="6" t="s">
        <v>4845</v>
      </c>
      <c r="P576" s="2"/>
    </row>
    <row r="577" spans="1:16" ht="26.4" x14ac:dyDescent="0.25">
      <c r="A577" s="312">
        <v>122</v>
      </c>
      <c r="B577" s="51" t="s">
        <v>757</v>
      </c>
      <c r="C577" s="51" t="s">
        <v>5121</v>
      </c>
      <c r="D577" s="34" t="s">
        <v>5191</v>
      </c>
      <c r="E577" s="134">
        <v>1000</v>
      </c>
      <c r="F577" s="6" t="s">
        <v>5139</v>
      </c>
      <c r="G577" s="445"/>
      <c r="H577" s="11">
        <v>0</v>
      </c>
      <c r="I577" s="11">
        <v>0</v>
      </c>
      <c r="J577" s="11">
        <f t="shared" si="38"/>
        <v>0</v>
      </c>
      <c r="K577" s="4"/>
      <c r="L577" s="31"/>
      <c r="M577" s="31"/>
      <c r="N577" s="4"/>
      <c r="O577" s="6" t="s">
        <v>4845</v>
      </c>
      <c r="P577" s="2"/>
    </row>
    <row r="578" spans="1:16" ht="26.4" x14ac:dyDescent="0.25">
      <c r="A578" s="312">
        <v>123</v>
      </c>
      <c r="B578" s="51" t="s">
        <v>757</v>
      </c>
      <c r="C578" s="51" t="s">
        <v>5122</v>
      </c>
      <c r="D578" s="34" t="s">
        <v>5192</v>
      </c>
      <c r="E578" s="134">
        <v>1000</v>
      </c>
      <c r="F578" s="6" t="s">
        <v>5140</v>
      </c>
      <c r="G578" s="445"/>
      <c r="H578" s="11">
        <v>0</v>
      </c>
      <c r="I578" s="11">
        <v>0</v>
      </c>
      <c r="J578" s="11">
        <f t="shared" si="38"/>
        <v>0</v>
      </c>
      <c r="K578" s="4"/>
      <c r="L578" s="31"/>
      <c r="M578" s="31"/>
      <c r="N578" s="4"/>
      <c r="O578" s="6" t="s">
        <v>4845</v>
      </c>
      <c r="P578" s="2"/>
    </row>
    <row r="579" spans="1:16" ht="26.4" x14ac:dyDescent="0.25">
      <c r="A579" s="312">
        <v>124</v>
      </c>
      <c r="B579" s="51" t="s">
        <v>757</v>
      </c>
      <c r="C579" s="51" t="s">
        <v>5123</v>
      </c>
      <c r="D579" s="34" t="s">
        <v>5193</v>
      </c>
      <c r="E579" s="134">
        <v>1000</v>
      </c>
      <c r="F579" s="6" t="s">
        <v>5141</v>
      </c>
      <c r="G579" s="445"/>
      <c r="H579" s="11">
        <v>0</v>
      </c>
      <c r="I579" s="11">
        <v>0</v>
      </c>
      <c r="J579" s="11">
        <f t="shared" si="38"/>
        <v>0</v>
      </c>
      <c r="K579" s="4"/>
      <c r="L579" s="31"/>
      <c r="M579" s="31"/>
      <c r="N579" s="4"/>
      <c r="O579" s="6" t="s">
        <v>4845</v>
      </c>
      <c r="P579" s="2"/>
    </row>
    <row r="580" spans="1:16" ht="26.4" x14ac:dyDescent="0.25">
      <c r="A580" s="312">
        <v>125</v>
      </c>
      <c r="B580" s="51" t="s">
        <v>757</v>
      </c>
      <c r="C580" s="51" t="s">
        <v>5124</v>
      </c>
      <c r="D580" s="34" t="s">
        <v>5194</v>
      </c>
      <c r="E580" s="134">
        <v>1000</v>
      </c>
      <c r="F580" s="6" t="s">
        <v>5142</v>
      </c>
      <c r="G580" s="445"/>
      <c r="H580" s="11">
        <v>0</v>
      </c>
      <c r="I580" s="11">
        <v>0</v>
      </c>
      <c r="J580" s="11">
        <f t="shared" si="38"/>
        <v>0</v>
      </c>
      <c r="K580" s="4"/>
      <c r="L580" s="31"/>
      <c r="M580" s="31"/>
      <c r="N580" s="4"/>
      <c r="O580" s="6" t="s">
        <v>4845</v>
      </c>
      <c r="P580" s="2"/>
    </row>
    <row r="581" spans="1:16" ht="26.4" x14ac:dyDescent="0.25">
      <c r="A581" s="312">
        <v>126</v>
      </c>
      <c r="B581" s="51" t="s">
        <v>757</v>
      </c>
      <c r="C581" s="51" t="s">
        <v>5125</v>
      </c>
      <c r="D581" s="34" t="s">
        <v>5195</v>
      </c>
      <c r="E581" s="134">
        <v>1000</v>
      </c>
      <c r="F581" s="6" t="s">
        <v>5143</v>
      </c>
      <c r="G581" s="445"/>
      <c r="H581" s="11">
        <v>0</v>
      </c>
      <c r="I581" s="11">
        <v>0</v>
      </c>
      <c r="J581" s="11">
        <f t="shared" si="38"/>
        <v>0</v>
      </c>
      <c r="K581" s="4"/>
      <c r="L581" s="31"/>
      <c r="M581" s="31"/>
      <c r="N581" s="4"/>
      <c r="O581" s="6" t="s">
        <v>4845</v>
      </c>
      <c r="P581" s="2"/>
    </row>
    <row r="582" spans="1:16" ht="26.4" x14ac:dyDescent="0.25">
      <c r="A582" s="248">
        <v>127</v>
      </c>
      <c r="B582" s="51" t="s">
        <v>757</v>
      </c>
      <c r="C582" s="51" t="s">
        <v>5126</v>
      </c>
      <c r="D582" s="34" t="s">
        <v>5196</v>
      </c>
      <c r="E582" s="134">
        <v>1000</v>
      </c>
      <c r="F582" s="6" t="s">
        <v>5144</v>
      </c>
      <c r="G582" s="445"/>
      <c r="H582" s="11">
        <v>0</v>
      </c>
      <c r="I582" s="11">
        <v>0</v>
      </c>
      <c r="J582" s="11">
        <f t="shared" si="38"/>
        <v>0</v>
      </c>
      <c r="K582" s="4"/>
      <c r="L582" s="31"/>
      <c r="M582" s="31"/>
      <c r="N582" s="4"/>
      <c r="O582" s="6" t="s">
        <v>4845</v>
      </c>
      <c r="P582" s="2"/>
    </row>
    <row r="583" spans="1:16" ht="26.4" x14ac:dyDescent="0.25">
      <c r="A583" s="312">
        <v>128</v>
      </c>
      <c r="B583" s="51" t="s">
        <v>757</v>
      </c>
      <c r="C583" s="51" t="s">
        <v>5127</v>
      </c>
      <c r="D583" s="34" t="s">
        <v>5197</v>
      </c>
      <c r="E583" s="134">
        <v>1000</v>
      </c>
      <c r="F583" s="6" t="s">
        <v>5145</v>
      </c>
      <c r="G583" s="445"/>
      <c r="H583" s="11">
        <v>0</v>
      </c>
      <c r="I583" s="11">
        <v>0</v>
      </c>
      <c r="J583" s="11">
        <f t="shared" ref="J583:J646" si="39">H583</f>
        <v>0</v>
      </c>
      <c r="K583" s="4"/>
      <c r="L583" s="31"/>
      <c r="M583" s="31"/>
      <c r="N583" s="4"/>
      <c r="O583" s="6" t="s">
        <v>4845</v>
      </c>
      <c r="P583" s="2"/>
    </row>
    <row r="584" spans="1:16" ht="26.4" x14ac:dyDescent="0.25">
      <c r="A584" s="312">
        <v>129</v>
      </c>
      <c r="B584" s="51" t="s">
        <v>757</v>
      </c>
      <c r="C584" s="51" t="s">
        <v>5128</v>
      </c>
      <c r="D584" s="34" t="s">
        <v>5198</v>
      </c>
      <c r="E584" s="134">
        <v>1000</v>
      </c>
      <c r="F584" s="6" t="s">
        <v>5150</v>
      </c>
      <c r="G584" s="445"/>
      <c r="H584" s="11">
        <v>0</v>
      </c>
      <c r="I584" s="11">
        <v>0</v>
      </c>
      <c r="J584" s="11">
        <f t="shared" si="39"/>
        <v>0</v>
      </c>
      <c r="K584" s="4"/>
      <c r="L584" s="31"/>
      <c r="M584" s="31"/>
      <c r="N584" s="4"/>
      <c r="O584" s="6" t="s">
        <v>4845</v>
      </c>
      <c r="P584" s="2"/>
    </row>
    <row r="585" spans="1:16" ht="26.4" x14ac:dyDescent="0.25">
      <c r="A585" s="312">
        <v>130</v>
      </c>
      <c r="B585" s="51" t="s">
        <v>757</v>
      </c>
      <c r="C585" s="51" t="s">
        <v>5129</v>
      </c>
      <c r="D585" s="34" t="s">
        <v>5199</v>
      </c>
      <c r="E585" s="134">
        <v>1000</v>
      </c>
      <c r="F585" s="6" t="s">
        <v>5151</v>
      </c>
      <c r="G585" s="445"/>
      <c r="H585" s="11">
        <v>0</v>
      </c>
      <c r="I585" s="11">
        <v>0</v>
      </c>
      <c r="J585" s="11">
        <f t="shared" si="39"/>
        <v>0</v>
      </c>
      <c r="K585" s="4"/>
      <c r="L585" s="31"/>
      <c r="M585" s="31"/>
      <c r="N585" s="4"/>
      <c r="O585" s="6" t="s">
        <v>4845</v>
      </c>
      <c r="P585" s="2"/>
    </row>
    <row r="586" spans="1:16" ht="26.4" x14ac:dyDescent="0.25">
      <c r="A586" s="312">
        <v>131</v>
      </c>
      <c r="B586" s="51" t="s">
        <v>757</v>
      </c>
      <c r="C586" s="51" t="s">
        <v>5130</v>
      </c>
      <c r="D586" s="34" t="s">
        <v>5200</v>
      </c>
      <c r="E586" s="134">
        <v>1000</v>
      </c>
      <c r="F586" s="6" t="s">
        <v>5152</v>
      </c>
      <c r="G586" s="445"/>
      <c r="H586" s="11">
        <v>0</v>
      </c>
      <c r="I586" s="11">
        <v>0</v>
      </c>
      <c r="J586" s="11">
        <f t="shared" si="39"/>
        <v>0</v>
      </c>
      <c r="K586" s="4"/>
      <c r="L586" s="31"/>
      <c r="M586" s="31"/>
      <c r="N586" s="4"/>
      <c r="O586" s="6" t="s">
        <v>4845</v>
      </c>
      <c r="P586" s="2"/>
    </row>
    <row r="587" spans="1:16" ht="26.4" x14ac:dyDescent="0.25">
      <c r="A587" s="312">
        <v>132</v>
      </c>
      <c r="B587" s="51" t="s">
        <v>757</v>
      </c>
      <c r="C587" s="51" t="s">
        <v>5131</v>
      </c>
      <c r="D587" s="34" t="s">
        <v>5201</v>
      </c>
      <c r="E587" s="134">
        <v>1000</v>
      </c>
      <c r="F587" s="6" t="s">
        <v>5153</v>
      </c>
      <c r="G587" s="445"/>
      <c r="H587" s="11">
        <v>0</v>
      </c>
      <c r="I587" s="11">
        <v>0</v>
      </c>
      <c r="J587" s="11">
        <f t="shared" si="39"/>
        <v>0</v>
      </c>
      <c r="K587" s="4"/>
      <c r="L587" s="31"/>
      <c r="M587" s="31"/>
      <c r="N587" s="4"/>
      <c r="O587" s="6" t="s">
        <v>4845</v>
      </c>
      <c r="P587" s="2"/>
    </row>
    <row r="588" spans="1:16" ht="26.4" x14ac:dyDescent="0.25">
      <c r="A588" s="248">
        <v>133</v>
      </c>
      <c r="B588" s="51" t="s">
        <v>757</v>
      </c>
      <c r="C588" s="51" t="s">
        <v>5132</v>
      </c>
      <c r="D588" s="34" t="s">
        <v>5202</v>
      </c>
      <c r="E588" s="134">
        <v>1000</v>
      </c>
      <c r="F588" s="6" t="s">
        <v>5154</v>
      </c>
      <c r="G588" s="445"/>
      <c r="H588" s="11">
        <v>0</v>
      </c>
      <c r="I588" s="11">
        <v>0</v>
      </c>
      <c r="J588" s="11">
        <f t="shared" si="39"/>
        <v>0</v>
      </c>
      <c r="K588" s="4"/>
      <c r="L588" s="31"/>
      <c r="M588" s="31"/>
      <c r="N588" s="4"/>
      <c r="O588" s="6" t="s">
        <v>4845</v>
      </c>
      <c r="P588" s="2"/>
    </row>
    <row r="589" spans="1:16" ht="26.4" x14ac:dyDescent="0.25">
      <c r="A589" s="312">
        <v>134</v>
      </c>
      <c r="B589" s="51" t="s">
        <v>757</v>
      </c>
      <c r="C589" s="51" t="s">
        <v>5133</v>
      </c>
      <c r="D589" s="34" t="s">
        <v>5203</v>
      </c>
      <c r="E589" s="134">
        <v>1000</v>
      </c>
      <c r="F589" s="6" t="s">
        <v>5155</v>
      </c>
      <c r="G589" s="445"/>
      <c r="H589" s="11">
        <v>0</v>
      </c>
      <c r="I589" s="11">
        <v>0</v>
      </c>
      <c r="J589" s="11">
        <f t="shared" si="39"/>
        <v>0</v>
      </c>
      <c r="K589" s="4"/>
      <c r="L589" s="31"/>
      <c r="M589" s="31"/>
      <c r="N589" s="4"/>
      <c r="O589" s="6" t="s">
        <v>4845</v>
      </c>
      <c r="P589" s="2"/>
    </row>
    <row r="590" spans="1:16" ht="26.4" x14ac:dyDescent="0.25">
      <c r="A590" s="312">
        <v>135</v>
      </c>
      <c r="B590" s="51" t="s">
        <v>757</v>
      </c>
      <c r="C590" s="51" t="s">
        <v>5134</v>
      </c>
      <c r="D590" s="34" t="s">
        <v>5204</v>
      </c>
      <c r="E590" s="134">
        <v>1000</v>
      </c>
      <c r="F590" s="6" t="s">
        <v>5156</v>
      </c>
      <c r="G590" s="445"/>
      <c r="H590" s="11">
        <v>0</v>
      </c>
      <c r="I590" s="11">
        <v>0</v>
      </c>
      <c r="J590" s="11">
        <f t="shared" si="39"/>
        <v>0</v>
      </c>
      <c r="K590" s="4"/>
      <c r="L590" s="31"/>
      <c r="M590" s="31"/>
      <c r="N590" s="4"/>
      <c r="O590" s="6" t="s">
        <v>4845</v>
      </c>
      <c r="P590" s="2"/>
    </row>
    <row r="591" spans="1:16" ht="26.4" x14ac:dyDescent="0.25">
      <c r="A591" s="312">
        <v>136</v>
      </c>
      <c r="B591" s="51" t="s">
        <v>757</v>
      </c>
      <c r="C591" s="51" t="s">
        <v>5135</v>
      </c>
      <c r="D591" s="34" t="s">
        <v>5205</v>
      </c>
      <c r="E591" s="134">
        <v>1000</v>
      </c>
      <c r="F591" s="6" t="s">
        <v>5157</v>
      </c>
      <c r="G591" s="445"/>
      <c r="H591" s="11">
        <v>0</v>
      </c>
      <c r="I591" s="11">
        <v>0</v>
      </c>
      <c r="J591" s="11">
        <f t="shared" si="39"/>
        <v>0</v>
      </c>
      <c r="K591" s="4"/>
      <c r="L591" s="31"/>
      <c r="M591" s="31"/>
      <c r="N591" s="4"/>
      <c r="O591" s="6" t="s">
        <v>4845</v>
      </c>
      <c r="P591" s="2"/>
    </row>
    <row r="592" spans="1:16" ht="26.4" x14ac:dyDescent="0.25">
      <c r="A592" s="312">
        <v>137</v>
      </c>
      <c r="B592" s="51" t="s">
        <v>757</v>
      </c>
      <c r="C592" s="51" t="s">
        <v>5146</v>
      </c>
      <c r="D592" s="34" t="s">
        <v>5206</v>
      </c>
      <c r="E592" s="134">
        <v>1000</v>
      </c>
      <c r="F592" s="6" t="s">
        <v>5158</v>
      </c>
      <c r="G592" s="445"/>
      <c r="H592" s="11">
        <v>0</v>
      </c>
      <c r="I592" s="11">
        <v>0</v>
      </c>
      <c r="J592" s="11">
        <f t="shared" si="39"/>
        <v>0</v>
      </c>
      <c r="K592" s="4"/>
      <c r="L592" s="31"/>
      <c r="M592" s="31"/>
      <c r="N592" s="4"/>
      <c r="O592" s="6" t="s">
        <v>4845</v>
      </c>
      <c r="P592" s="2"/>
    </row>
    <row r="593" spans="1:16" ht="26.4" x14ac:dyDescent="0.25">
      <c r="A593" s="312">
        <v>138</v>
      </c>
      <c r="B593" s="51" t="s">
        <v>757</v>
      </c>
      <c r="C593" s="51" t="s">
        <v>5147</v>
      </c>
      <c r="D593" s="34" t="s">
        <v>5207</v>
      </c>
      <c r="E593" s="134">
        <v>1000</v>
      </c>
      <c r="F593" s="6" t="s">
        <v>5159</v>
      </c>
      <c r="G593" s="445"/>
      <c r="H593" s="11">
        <v>0</v>
      </c>
      <c r="I593" s="11">
        <v>0</v>
      </c>
      <c r="J593" s="11">
        <f t="shared" si="39"/>
        <v>0</v>
      </c>
      <c r="K593" s="4"/>
      <c r="L593" s="31"/>
      <c r="M593" s="31"/>
      <c r="N593" s="4"/>
      <c r="O593" s="6" t="s">
        <v>4845</v>
      </c>
      <c r="P593" s="2"/>
    </row>
    <row r="594" spans="1:16" ht="26.4" x14ac:dyDescent="0.25">
      <c r="A594" s="248">
        <v>139</v>
      </c>
      <c r="B594" s="51" t="s">
        <v>757</v>
      </c>
      <c r="C594" s="51" t="s">
        <v>5148</v>
      </c>
      <c r="D594" s="34" t="s">
        <v>5208</v>
      </c>
      <c r="E594" s="134">
        <v>1000</v>
      </c>
      <c r="F594" s="6" t="s">
        <v>5160</v>
      </c>
      <c r="G594" s="445"/>
      <c r="H594" s="11">
        <v>0</v>
      </c>
      <c r="I594" s="11">
        <v>0</v>
      </c>
      <c r="J594" s="11">
        <f t="shared" si="39"/>
        <v>0</v>
      </c>
      <c r="K594" s="4"/>
      <c r="L594" s="31"/>
      <c r="M594" s="31"/>
      <c r="N594" s="4"/>
      <c r="O594" s="6" t="s">
        <v>4845</v>
      </c>
      <c r="P594" s="2"/>
    </row>
    <row r="595" spans="1:16" ht="26.4" x14ac:dyDescent="0.25">
      <c r="A595" s="312">
        <v>140</v>
      </c>
      <c r="B595" s="51" t="s">
        <v>757</v>
      </c>
      <c r="C595" s="51" t="s">
        <v>5149</v>
      </c>
      <c r="D595" s="34" t="s">
        <v>5209</v>
      </c>
      <c r="E595" s="134">
        <v>1000</v>
      </c>
      <c r="F595" s="6" t="s">
        <v>5161</v>
      </c>
      <c r="G595" s="445"/>
      <c r="H595" s="11">
        <v>0</v>
      </c>
      <c r="I595" s="11">
        <v>0</v>
      </c>
      <c r="J595" s="11">
        <f t="shared" si="39"/>
        <v>0</v>
      </c>
      <c r="K595" s="4"/>
      <c r="L595" s="31"/>
      <c r="M595" s="31"/>
      <c r="N595" s="4"/>
      <c r="O595" s="6" t="s">
        <v>4845</v>
      </c>
      <c r="P595" s="2"/>
    </row>
    <row r="596" spans="1:16" ht="26.4" x14ac:dyDescent="0.25">
      <c r="A596" s="312">
        <v>141</v>
      </c>
      <c r="B596" s="51" t="s">
        <v>757</v>
      </c>
      <c r="C596" s="51" t="s">
        <v>5162</v>
      </c>
      <c r="D596" s="34" t="s">
        <v>5210</v>
      </c>
      <c r="E596" s="134">
        <v>1000</v>
      </c>
      <c r="F596" s="6" t="s">
        <v>5175</v>
      </c>
      <c r="G596" s="445"/>
      <c r="H596" s="11">
        <v>0</v>
      </c>
      <c r="I596" s="11">
        <v>0</v>
      </c>
      <c r="J596" s="11">
        <f t="shared" si="39"/>
        <v>0</v>
      </c>
      <c r="K596" s="4"/>
      <c r="L596" s="31"/>
      <c r="M596" s="31"/>
      <c r="N596" s="4"/>
      <c r="O596" s="6" t="s">
        <v>4845</v>
      </c>
      <c r="P596" s="2"/>
    </row>
    <row r="597" spans="1:16" ht="26.4" x14ac:dyDescent="0.25">
      <c r="A597" s="312">
        <v>142</v>
      </c>
      <c r="B597" s="51" t="s">
        <v>757</v>
      </c>
      <c r="C597" s="51" t="s">
        <v>5163</v>
      </c>
      <c r="D597" s="34" t="s">
        <v>5211</v>
      </c>
      <c r="E597" s="134">
        <v>1000</v>
      </c>
      <c r="F597" s="6" t="s">
        <v>5176</v>
      </c>
      <c r="G597" s="445"/>
      <c r="H597" s="11">
        <v>0</v>
      </c>
      <c r="I597" s="11">
        <v>0</v>
      </c>
      <c r="J597" s="11">
        <f t="shared" si="39"/>
        <v>0</v>
      </c>
      <c r="K597" s="4"/>
      <c r="L597" s="31"/>
      <c r="M597" s="31"/>
      <c r="N597" s="4"/>
      <c r="O597" s="6" t="s">
        <v>4845</v>
      </c>
      <c r="P597" s="2"/>
    </row>
    <row r="598" spans="1:16" ht="26.4" x14ac:dyDescent="0.25">
      <c r="A598" s="312">
        <v>143</v>
      </c>
      <c r="B598" s="51" t="s">
        <v>757</v>
      </c>
      <c r="C598" s="51" t="s">
        <v>5164</v>
      </c>
      <c r="D598" s="34" t="s">
        <v>5212</v>
      </c>
      <c r="E598" s="134">
        <v>1000</v>
      </c>
      <c r="F598" s="6" t="s">
        <v>5177</v>
      </c>
      <c r="G598" s="445"/>
      <c r="H598" s="11">
        <v>0</v>
      </c>
      <c r="I598" s="11">
        <v>0</v>
      </c>
      <c r="J598" s="11">
        <f t="shared" si="39"/>
        <v>0</v>
      </c>
      <c r="K598" s="4"/>
      <c r="L598" s="31"/>
      <c r="M598" s="31"/>
      <c r="N598" s="4"/>
      <c r="O598" s="6" t="s">
        <v>4845</v>
      </c>
      <c r="P598" s="2"/>
    </row>
    <row r="599" spans="1:16" ht="26.4" x14ac:dyDescent="0.25">
      <c r="A599" s="312">
        <v>144</v>
      </c>
      <c r="B599" s="51" t="s">
        <v>757</v>
      </c>
      <c r="C599" s="51" t="s">
        <v>5165</v>
      </c>
      <c r="D599" s="34" t="s">
        <v>5213</v>
      </c>
      <c r="E599" s="134">
        <v>1000</v>
      </c>
      <c r="F599" s="6" t="s">
        <v>5178</v>
      </c>
      <c r="G599" s="445"/>
      <c r="H599" s="11">
        <v>0</v>
      </c>
      <c r="I599" s="11">
        <v>0</v>
      </c>
      <c r="J599" s="11">
        <f t="shared" si="39"/>
        <v>0</v>
      </c>
      <c r="K599" s="4"/>
      <c r="L599" s="31"/>
      <c r="M599" s="31"/>
      <c r="N599" s="4"/>
      <c r="O599" s="6" t="s">
        <v>4845</v>
      </c>
      <c r="P599" s="2"/>
    </row>
    <row r="600" spans="1:16" ht="26.4" x14ac:dyDescent="0.25">
      <c r="A600" s="248">
        <v>145</v>
      </c>
      <c r="B600" s="51" t="s">
        <v>757</v>
      </c>
      <c r="C600" s="51" t="s">
        <v>5166</v>
      </c>
      <c r="D600" s="34" t="s">
        <v>5214</v>
      </c>
      <c r="E600" s="134">
        <v>1000</v>
      </c>
      <c r="F600" s="6" t="s">
        <v>5179</v>
      </c>
      <c r="G600" s="445"/>
      <c r="H600" s="11">
        <v>0</v>
      </c>
      <c r="I600" s="11">
        <v>0</v>
      </c>
      <c r="J600" s="11">
        <f t="shared" si="39"/>
        <v>0</v>
      </c>
      <c r="K600" s="4"/>
      <c r="L600" s="31"/>
      <c r="M600" s="31"/>
      <c r="N600" s="4"/>
      <c r="O600" s="6" t="s">
        <v>4845</v>
      </c>
      <c r="P600" s="2"/>
    </row>
    <row r="601" spans="1:16" ht="26.4" x14ac:dyDescent="0.25">
      <c r="A601" s="312">
        <v>146</v>
      </c>
      <c r="B601" s="51" t="s">
        <v>757</v>
      </c>
      <c r="C601" s="51" t="s">
        <v>5167</v>
      </c>
      <c r="D601" s="34" t="s">
        <v>5215</v>
      </c>
      <c r="E601" s="134">
        <v>1000</v>
      </c>
      <c r="F601" s="6" t="s">
        <v>5180</v>
      </c>
      <c r="G601" s="445"/>
      <c r="H601" s="11">
        <v>0</v>
      </c>
      <c r="I601" s="11">
        <v>0</v>
      </c>
      <c r="J601" s="11">
        <f t="shared" si="39"/>
        <v>0</v>
      </c>
      <c r="K601" s="4"/>
      <c r="L601" s="31"/>
      <c r="M601" s="31"/>
      <c r="N601" s="4"/>
      <c r="O601" s="6" t="s">
        <v>4845</v>
      </c>
      <c r="P601" s="2"/>
    </row>
    <row r="602" spans="1:16" ht="26.4" x14ac:dyDescent="0.25">
      <c r="A602" s="312">
        <v>147</v>
      </c>
      <c r="B602" s="51" t="s">
        <v>757</v>
      </c>
      <c r="C602" s="51" t="s">
        <v>5168</v>
      </c>
      <c r="D602" s="34" t="s">
        <v>5216</v>
      </c>
      <c r="E602" s="134">
        <v>1000</v>
      </c>
      <c r="F602" s="6" t="s">
        <v>5181</v>
      </c>
      <c r="G602" s="445"/>
      <c r="H602" s="11">
        <v>0</v>
      </c>
      <c r="I602" s="11">
        <v>0</v>
      </c>
      <c r="J602" s="11">
        <f t="shared" si="39"/>
        <v>0</v>
      </c>
      <c r="K602" s="4"/>
      <c r="L602" s="31"/>
      <c r="M602" s="31"/>
      <c r="N602" s="4"/>
      <c r="O602" s="6" t="s">
        <v>4845</v>
      </c>
      <c r="P602" s="2"/>
    </row>
    <row r="603" spans="1:16" ht="26.4" x14ac:dyDescent="0.25">
      <c r="A603" s="312">
        <v>148</v>
      </c>
      <c r="B603" s="51" t="s">
        <v>757</v>
      </c>
      <c r="C603" s="51" t="s">
        <v>5169</v>
      </c>
      <c r="D603" s="34" t="s">
        <v>5217</v>
      </c>
      <c r="E603" s="134">
        <v>1000</v>
      </c>
      <c r="F603" s="6" t="s">
        <v>5182</v>
      </c>
      <c r="G603" s="445"/>
      <c r="H603" s="11">
        <v>0</v>
      </c>
      <c r="I603" s="11">
        <v>0</v>
      </c>
      <c r="J603" s="11">
        <f t="shared" si="39"/>
        <v>0</v>
      </c>
      <c r="K603" s="4"/>
      <c r="L603" s="31"/>
      <c r="M603" s="31"/>
      <c r="N603" s="4"/>
      <c r="O603" s="6" t="s">
        <v>4845</v>
      </c>
      <c r="P603" s="2"/>
    </row>
    <row r="604" spans="1:16" ht="26.4" x14ac:dyDescent="0.25">
      <c r="A604" s="312">
        <v>149</v>
      </c>
      <c r="B604" s="51" t="s">
        <v>757</v>
      </c>
      <c r="C604" s="51" t="s">
        <v>5170</v>
      </c>
      <c r="D604" s="34" t="s">
        <v>5218</v>
      </c>
      <c r="E604" s="134">
        <v>1000</v>
      </c>
      <c r="F604" s="6" t="s">
        <v>5183</v>
      </c>
      <c r="G604" s="445"/>
      <c r="H604" s="11">
        <v>0</v>
      </c>
      <c r="I604" s="11">
        <v>0</v>
      </c>
      <c r="J604" s="11">
        <f t="shared" si="39"/>
        <v>0</v>
      </c>
      <c r="K604" s="4"/>
      <c r="L604" s="31"/>
      <c r="M604" s="31"/>
      <c r="N604" s="4"/>
      <c r="O604" s="6" t="s">
        <v>4845</v>
      </c>
      <c r="P604" s="2"/>
    </row>
    <row r="605" spans="1:16" ht="26.4" x14ac:dyDescent="0.25">
      <c r="A605" s="312">
        <v>150</v>
      </c>
      <c r="B605" s="51" t="s">
        <v>757</v>
      </c>
      <c r="C605" s="51" t="s">
        <v>5171</v>
      </c>
      <c r="D605" s="34" t="s">
        <v>5219</v>
      </c>
      <c r="E605" s="134">
        <v>1000</v>
      </c>
      <c r="F605" s="6" t="s">
        <v>5184</v>
      </c>
      <c r="G605" s="445"/>
      <c r="H605" s="11">
        <v>0</v>
      </c>
      <c r="I605" s="11">
        <v>0</v>
      </c>
      <c r="J605" s="11">
        <f t="shared" si="39"/>
        <v>0</v>
      </c>
      <c r="K605" s="4"/>
      <c r="L605" s="31"/>
      <c r="M605" s="31"/>
      <c r="N605" s="4"/>
      <c r="O605" s="6" t="s">
        <v>4845</v>
      </c>
      <c r="P605" s="2"/>
    </row>
    <row r="606" spans="1:16" ht="26.4" x14ac:dyDescent="0.25">
      <c r="A606" s="248">
        <v>151</v>
      </c>
      <c r="B606" s="51" t="s">
        <v>757</v>
      </c>
      <c r="C606" s="51" t="s">
        <v>5172</v>
      </c>
      <c r="D606" s="34" t="s">
        <v>5220</v>
      </c>
      <c r="E606" s="134">
        <v>1000</v>
      </c>
      <c r="F606" s="6" t="s">
        <v>5185</v>
      </c>
      <c r="G606" s="445"/>
      <c r="H606" s="11">
        <v>0</v>
      </c>
      <c r="I606" s="11">
        <v>0</v>
      </c>
      <c r="J606" s="11">
        <f t="shared" si="39"/>
        <v>0</v>
      </c>
      <c r="K606" s="4"/>
      <c r="L606" s="31"/>
      <c r="M606" s="31"/>
      <c r="N606" s="4"/>
      <c r="O606" s="6" t="s">
        <v>4845</v>
      </c>
      <c r="P606" s="2"/>
    </row>
    <row r="607" spans="1:16" ht="26.4" x14ac:dyDescent="0.25">
      <c r="A607" s="312">
        <v>152</v>
      </c>
      <c r="B607" s="51" t="s">
        <v>757</v>
      </c>
      <c r="C607" s="51" t="s">
        <v>5173</v>
      </c>
      <c r="D607" s="34" t="s">
        <v>5221</v>
      </c>
      <c r="E607" s="134">
        <v>1000</v>
      </c>
      <c r="F607" s="6" t="s">
        <v>5186</v>
      </c>
      <c r="G607" s="445"/>
      <c r="H607" s="11">
        <v>0</v>
      </c>
      <c r="I607" s="11">
        <v>0</v>
      </c>
      <c r="J607" s="11">
        <f t="shared" si="39"/>
        <v>0</v>
      </c>
      <c r="K607" s="4"/>
      <c r="L607" s="31"/>
      <c r="M607" s="31"/>
      <c r="N607" s="4"/>
      <c r="O607" s="6" t="s">
        <v>4845</v>
      </c>
      <c r="P607" s="2"/>
    </row>
    <row r="608" spans="1:16" ht="26.4" x14ac:dyDescent="0.25">
      <c r="A608" s="312">
        <v>153</v>
      </c>
      <c r="B608" s="70" t="s">
        <v>757</v>
      </c>
      <c r="C608" s="70" t="s">
        <v>5174</v>
      </c>
      <c r="D608" s="137" t="s">
        <v>5222</v>
      </c>
      <c r="E608" s="219">
        <v>1000</v>
      </c>
      <c r="F608" s="78" t="s">
        <v>5187</v>
      </c>
      <c r="G608" s="446"/>
      <c r="H608" s="11">
        <v>0</v>
      </c>
      <c r="I608" s="11">
        <v>0</v>
      </c>
      <c r="J608" s="11">
        <f t="shared" si="39"/>
        <v>0</v>
      </c>
      <c r="K608" s="4"/>
      <c r="L608" s="31"/>
      <c r="M608" s="31"/>
      <c r="N608" s="4"/>
      <c r="O608" s="6" t="s">
        <v>4845</v>
      </c>
      <c r="P608" s="2"/>
    </row>
    <row r="609" spans="1:16" ht="26.4" x14ac:dyDescent="0.25">
      <c r="A609" s="312">
        <v>154</v>
      </c>
      <c r="B609" s="51" t="s">
        <v>757</v>
      </c>
      <c r="C609" s="51" t="s">
        <v>5223</v>
      </c>
      <c r="D609" s="34" t="s">
        <v>5295</v>
      </c>
      <c r="E609" s="6">
        <v>1000</v>
      </c>
      <c r="F609" s="6" t="s">
        <v>5233</v>
      </c>
      <c r="G609" s="13"/>
      <c r="H609" s="11">
        <v>0</v>
      </c>
      <c r="I609" s="11">
        <v>0</v>
      </c>
      <c r="J609" s="11">
        <f t="shared" si="39"/>
        <v>0</v>
      </c>
      <c r="K609" s="4"/>
      <c r="L609" s="31"/>
      <c r="M609" s="31"/>
      <c r="N609" s="4"/>
      <c r="O609" s="6" t="s">
        <v>4845</v>
      </c>
      <c r="P609" s="2"/>
    </row>
    <row r="610" spans="1:16" ht="26.4" x14ac:dyDescent="0.25">
      <c r="A610" s="312">
        <v>155</v>
      </c>
      <c r="B610" s="51" t="s">
        <v>757</v>
      </c>
      <c r="C610" s="51" t="s">
        <v>5224</v>
      </c>
      <c r="D610" s="34" t="s">
        <v>5296</v>
      </c>
      <c r="E610" s="6">
        <v>1000</v>
      </c>
      <c r="F610" s="6" t="s">
        <v>5234</v>
      </c>
      <c r="G610" s="13"/>
      <c r="H610" s="11">
        <v>0</v>
      </c>
      <c r="I610" s="11">
        <v>0</v>
      </c>
      <c r="J610" s="11">
        <f t="shared" si="39"/>
        <v>0</v>
      </c>
      <c r="K610" s="4"/>
      <c r="L610" s="31"/>
      <c r="M610" s="31"/>
      <c r="N610" s="4"/>
      <c r="O610" s="6" t="s">
        <v>4845</v>
      </c>
      <c r="P610" s="2"/>
    </row>
    <row r="611" spans="1:16" ht="26.4" x14ac:dyDescent="0.25">
      <c r="A611" s="312">
        <v>156</v>
      </c>
      <c r="B611" s="51" t="s">
        <v>757</v>
      </c>
      <c r="C611" s="51" t="s">
        <v>5225</v>
      </c>
      <c r="D611" s="34" t="s">
        <v>5297</v>
      </c>
      <c r="E611" s="6">
        <v>1000</v>
      </c>
      <c r="F611" s="6" t="s">
        <v>5235</v>
      </c>
      <c r="G611" s="13"/>
      <c r="H611" s="11">
        <v>0</v>
      </c>
      <c r="I611" s="11">
        <v>0</v>
      </c>
      <c r="J611" s="11">
        <f t="shared" si="39"/>
        <v>0</v>
      </c>
      <c r="K611" s="4"/>
      <c r="L611" s="31"/>
      <c r="M611" s="31"/>
      <c r="N611" s="4"/>
      <c r="O611" s="6" t="s">
        <v>4845</v>
      </c>
      <c r="P611" s="2"/>
    </row>
    <row r="612" spans="1:16" ht="26.4" x14ac:dyDescent="0.25">
      <c r="A612" s="248">
        <v>157</v>
      </c>
      <c r="B612" s="51" t="s">
        <v>757</v>
      </c>
      <c r="C612" s="51" t="s">
        <v>5226</v>
      </c>
      <c r="D612" s="34" t="s">
        <v>5298</v>
      </c>
      <c r="E612" s="6">
        <v>1000</v>
      </c>
      <c r="F612" s="6" t="s">
        <v>5236</v>
      </c>
      <c r="G612" s="13"/>
      <c r="H612" s="11">
        <v>0</v>
      </c>
      <c r="I612" s="11">
        <v>0</v>
      </c>
      <c r="J612" s="11">
        <f t="shared" si="39"/>
        <v>0</v>
      </c>
      <c r="K612" s="4"/>
      <c r="L612" s="31"/>
      <c r="M612" s="31"/>
      <c r="N612" s="4"/>
      <c r="O612" s="6" t="s">
        <v>4845</v>
      </c>
      <c r="P612" s="2"/>
    </row>
    <row r="613" spans="1:16" ht="26.4" x14ac:dyDescent="0.25">
      <c r="A613" s="312">
        <v>158</v>
      </c>
      <c r="B613" s="51" t="s">
        <v>757</v>
      </c>
      <c r="C613" s="51" t="s">
        <v>5227</v>
      </c>
      <c r="D613" s="34" t="s">
        <v>5299</v>
      </c>
      <c r="E613" s="6">
        <v>1000</v>
      </c>
      <c r="F613" s="6" t="s">
        <v>5237</v>
      </c>
      <c r="G613" s="13"/>
      <c r="H613" s="11">
        <v>0</v>
      </c>
      <c r="I613" s="11">
        <v>0</v>
      </c>
      <c r="J613" s="11">
        <f t="shared" si="39"/>
        <v>0</v>
      </c>
      <c r="K613" s="4"/>
      <c r="L613" s="31"/>
      <c r="M613" s="31"/>
      <c r="N613" s="4"/>
      <c r="O613" s="6" t="s">
        <v>4845</v>
      </c>
      <c r="P613" s="2"/>
    </row>
    <row r="614" spans="1:16" ht="26.4" x14ac:dyDescent="0.25">
      <c r="A614" s="312">
        <v>159</v>
      </c>
      <c r="B614" s="51" t="s">
        <v>757</v>
      </c>
      <c r="C614" s="51" t="s">
        <v>5228</v>
      </c>
      <c r="D614" s="34" t="s">
        <v>5300</v>
      </c>
      <c r="E614" s="6">
        <v>1000</v>
      </c>
      <c r="F614" s="6" t="s">
        <v>5238</v>
      </c>
      <c r="G614" s="13"/>
      <c r="H614" s="11">
        <v>0</v>
      </c>
      <c r="I614" s="11">
        <v>0</v>
      </c>
      <c r="J614" s="11">
        <f t="shared" si="39"/>
        <v>0</v>
      </c>
      <c r="K614" s="4"/>
      <c r="L614" s="31"/>
      <c r="M614" s="31"/>
      <c r="N614" s="4"/>
      <c r="O614" s="6" t="s">
        <v>4845</v>
      </c>
      <c r="P614" s="2"/>
    </row>
    <row r="615" spans="1:16" ht="26.4" x14ac:dyDescent="0.25">
      <c r="A615" s="312">
        <v>160</v>
      </c>
      <c r="B615" s="51" t="s">
        <v>757</v>
      </c>
      <c r="C615" s="51" t="s">
        <v>5229</v>
      </c>
      <c r="D615" s="34" t="s">
        <v>5301</v>
      </c>
      <c r="E615" s="6">
        <v>1000</v>
      </c>
      <c r="F615" s="6" t="s">
        <v>5239</v>
      </c>
      <c r="G615" s="13"/>
      <c r="H615" s="11">
        <v>0</v>
      </c>
      <c r="I615" s="11">
        <v>0</v>
      </c>
      <c r="J615" s="11">
        <f t="shared" si="39"/>
        <v>0</v>
      </c>
      <c r="K615" s="4"/>
      <c r="L615" s="31"/>
      <c r="M615" s="31"/>
      <c r="N615" s="4"/>
      <c r="O615" s="6" t="s">
        <v>4845</v>
      </c>
      <c r="P615" s="2"/>
    </row>
    <row r="616" spans="1:16" ht="26.4" x14ac:dyDescent="0.25">
      <c r="A616" s="312">
        <v>161</v>
      </c>
      <c r="B616" s="51" t="s">
        <v>757</v>
      </c>
      <c r="C616" s="51" t="s">
        <v>5230</v>
      </c>
      <c r="D616" s="34" t="s">
        <v>5302</v>
      </c>
      <c r="E616" s="6">
        <v>1000</v>
      </c>
      <c r="F616" s="6" t="s">
        <v>5240</v>
      </c>
      <c r="G616" s="13"/>
      <c r="H616" s="11">
        <v>0</v>
      </c>
      <c r="I616" s="11">
        <v>0</v>
      </c>
      <c r="J616" s="11">
        <f t="shared" si="39"/>
        <v>0</v>
      </c>
      <c r="K616" s="4"/>
      <c r="L616" s="31"/>
      <c r="M616" s="31"/>
      <c r="N616" s="4"/>
      <c r="O616" s="6" t="s">
        <v>4845</v>
      </c>
      <c r="P616" s="2"/>
    </row>
    <row r="617" spans="1:16" ht="26.4" x14ac:dyDescent="0.25">
      <c r="A617" s="312">
        <v>162</v>
      </c>
      <c r="B617" s="51" t="s">
        <v>757</v>
      </c>
      <c r="C617" s="51" t="s">
        <v>5231</v>
      </c>
      <c r="D617" s="34" t="s">
        <v>5303</v>
      </c>
      <c r="E617" s="6">
        <v>1000</v>
      </c>
      <c r="F617" s="6" t="s">
        <v>5241</v>
      </c>
      <c r="G617" s="13"/>
      <c r="H617" s="11">
        <v>0</v>
      </c>
      <c r="I617" s="11">
        <v>0</v>
      </c>
      <c r="J617" s="11">
        <f t="shared" si="39"/>
        <v>0</v>
      </c>
      <c r="K617" s="4"/>
      <c r="L617" s="31"/>
      <c r="M617" s="31"/>
      <c r="N617" s="4"/>
      <c r="O617" s="6" t="s">
        <v>4845</v>
      </c>
      <c r="P617" s="2"/>
    </row>
    <row r="618" spans="1:16" ht="26.4" x14ac:dyDescent="0.25">
      <c r="A618" s="248">
        <v>163</v>
      </c>
      <c r="B618" s="51" t="s">
        <v>757</v>
      </c>
      <c r="C618" s="51" t="s">
        <v>5232</v>
      </c>
      <c r="D618" s="34" t="s">
        <v>5304</v>
      </c>
      <c r="E618" s="6">
        <v>1000</v>
      </c>
      <c r="F618" s="78" t="s">
        <v>5242</v>
      </c>
      <c r="G618" s="13"/>
      <c r="H618" s="11">
        <v>0</v>
      </c>
      <c r="I618" s="11">
        <v>0</v>
      </c>
      <c r="J618" s="11">
        <f t="shared" si="39"/>
        <v>0</v>
      </c>
      <c r="K618" s="4"/>
      <c r="L618" s="31"/>
      <c r="M618" s="31"/>
      <c r="N618" s="4"/>
      <c r="O618" s="6" t="s">
        <v>4845</v>
      </c>
      <c r="P618" s="2"/>
    </row>
    <row r="619" spans="1:16" ht="26.4" x14ac:dyDescent="0.25">
      <c r="A619" s="312">
        <v>164</v>
      </c>
      <c r="B619" s="51" t="s">
        <v>757</v>
      </c>
      <c r="C619" s="51" t="s">
        <v>5243</v>
      </c>
      <c r="D619" s="34" t="s">
        <v>5305</v>
      </c>
      <c r="E619" s="6">
        <v>1000</v>
      </c>
      <c r="F619" s="6" t="s">
        <v>5255</v>
      </c>
      <c r="G619" s="447"/>
      <c r="H619" s="11">
        <v>0</v>
      </c>
      <c r="I619" s="11">
        <v>0</v>
      </c>
      <c r="J619" s="11">
        <f t="shared" si="39"/>
        <v>0</v>
      </c>
      <c r="K619" s="4"/>
      <c r="L619" s="31"/>
      <c r="M619" s="31"/>
      <c r="N619" s="4"/>
      <c r="O619" s="6" t="s">
        <v>4845</v>
      </c>
      <c r="P619" s="2"/>
    </row>
    <row r="620" spans="1:16" ht="26.4" x14ac:dyDescent="0.25">
      <c r="A620" s="312">
        <v>165</v>
      </c>
      <c r="B620" s="51" t="s">
        <v>757</v>
      </c>
      <c r="C620" s="51" t="s">
        <v>5244</v>
      </c>
      <c r="D620" s="34" t="s">
        <v>5306</v>
      </c>
      <c r="E620" s="6">
        <v>1000</v>
      </c>
      <c r="F620" s="6" t="s">
        <v>5256</v>
      </c>
      <c r="G620" s="445"/>
      <c r="H620" s="11">
        <v>0</v>
      </c>
      <c r="I620" s="11">
        <v>0</v>
      </c>
      <c r="J620" s="11">
        <f t="shared" si="39"/>
        <v>0</v>
      </c>
      <c r="K620" s="4"/>
      <c r="L620" s="31"/>
      <c r="M620" s="31"/>
      <c r="N620" s="4"/>
      <c r="O620" s="6" t="s">
        <v>4845</v>
      </c>
      <c r="P620" s="2"/>
    </row>
    <row r="621" spans="1:16" ht="26.4" x14ac:dyDescent="0.25">
      <c r="A621" s="312">
        <v>166</v>
      </c>
      <c r="B621" s="51" t="s">
        <v>757</v>
      </c>
      <c r="C621" s="51" t="s">
        <v>5245</v>
      </c>
      <c r="D621" s="34" t="s">
        <v>5307</v>
      </c>
      <c r="E621" s="6">
        <v>1000</v>
      </c>
      <c r="F621" s="6" t="s">
        <v>5257</v>
      </c>
      <c r="G621" s="445"/>
      <c r="H621" s="11">
        <v>0</v>
      </c>
      <c r="I621" s="11">
        <v>0</v>
      </c>
      <c r="J621" s="11">
        <f t="shared" si="39"/>
        <v>0</v>
      </c>
      <c r="K621" s="4"/>
      <c r="L621" s="31"/>
      <c r="M621" s="31"/>
      <c r="N621" s="4"/>
      <c r="O621" s="6" t="s">
        <v>4845</v>
      </c>
      <c r="P621" s="2"/>
    </row>
    <row r="622" spans="1:16" ht="26.4" x14ac:dyDescent="0.25">
      <c r="A622" s="312">
        <v>167</v>
      </c>
      <c r="B622" s="51" t="s">
        <v>757</v>
      </c>
      <c r="C622" s="51" t="s">
        <v>5246</v>
      </c>
      <c r="D622" s="34" t="s">
        <v>5308</v>
      </c>
      <c r="E622" s="6">
        <v>1000</v>
      </c>
      <c r="F622" s="6" t="s">
        <v>5258</v>
      </c>
      <c r="G622" s="445"/>
      <c r="H622" s="11">
        <v>0</v>
      </c>
      <c r="I622" s="11">
        <v>0</v>
      </c>
      <c r="J622" s="11">
        <f t="shared" si="39"/>
        <v>0</v>
      </c>
      <c r="K622" s="4"/>
      <c r="L622" s="31"/>
      <c r="M622" s="31"/>
      <c r="N622" s="4"/>
      <c r="O622" s="6" t="s">
        <v>4845</v>
      </c>
      <c r="P622" s="2"/>
    </row>
    <row r="623" spans="1:16" ht="26.4" x14ac:dyDescent="0.25">
      <c r="A623" s="312">
        <v>168</v>
      </c>
      <c r="B623" s="51" t="s">
        <v>757</v>
      </c>
      <c r="C623" s="51" t="s">
        <v>5247</v>
      </c>
      <c r="D623" s="34" t="s">
        <v>5309</v>
      </c>
      <c r="E623" s="6">
        <v>1000</v>
      </c>
      <c r="F623" s="6" t="s">
        <v>5259</v>
      </c>
      <c r="G623" s="445"/>
      <c r="H623" s="11">
        <v>0</v>
      </c>
      <c r="I623" s="11">
        <v>0</v>
      </c>
      <c r="J623" s="11">
        <f t="shared" si="39"/>
        <v>0</v>
      </c>
      <c r="K623" s="4"/>
      <c r="L623" s="31"/>
      <c r="M623" s="31"/>
      <c r="N623" s="4"/>
      <c r="O623" s="6" t="s">
        <v>4845</v>
      </c>
      <c r="P623" s="2"/>
    </row>
    <row r="624" spans="1:16" ht="26.4" x14ac:dyDescent="0.25">
      <c r="A624" s="248">
        <v>169</v>
      </c>
      <c r="B624" s="51" t="s">
        <v>757</v>
      </c>
      <c r="C624" s="51" t="s">
        <v>5248</v>
      </c>
      <c r="D624" s="34" t="s">
        <v>5310</v>
      </c>
      <c r="E624" s="6">
        <v>1000</v>
      </c>
      <c r="F624" s="6" t="s">
        <v>5260</v>
      </c>
      <c r="G624" s="445"/>
      <c r="H624" s="11">
        <v>0</v>
      </c>
      <c r="I624" s="11">
        <v>0</v>
      </c>
      <c r="J624" s="11">
        <f t="shared" si="39"/>
        <v>0</v>
      </c>
      <c r="K624" s="4"/>
      <c r="L624" s="31"/>
      <c r="M624" s="31"/>
      <c r="N624" s="4"/>
      <c r="O624" s="6" t="s">
        <v>4845</v>
      </c>
      <c r="P624" s="2"/>
    </row>
    <row r="625" spans="1:16" ht="26.4" x14ac:dyDescent="0.25">
      <c r="A625" s="312">
        <v>170</v>
      </c>
      <c r="B625" s="51" t="s">
        <v>757</v>
      </c>
      <c r="C625" s="51" t="s">
        <v>5249</v>
      </c>
      <c r="D625" s="34" t="s">
        <v>5311</v>
      </c>
      <c r="E625" s="6">
        <v>1000</v>
      </c>
      <c r="F625" s="6" t="s">
        <v>5261</v>
      </c>
      <c r="G625" s="445"/>
      <c r="H625" s="11">
        <v>0</v>
      </c>
      <c r="I625" s="11">
        <v>0</v>
      </c>
      <c r="J625" s="11">
        <f t="shared" si="39"/>
        <v>0</v>
      </c>
      <c r="K625" s="4"/>
      <c r="L625" s="31"/>
      <c r="M625" s="31"/>
      <c r="N625" s="4"/>
      <c r="O625" s="6" t="s">
        <v>4845</v>
      </c>
      <c r="P625" s="2"/>
    </row>
    <row r="626" spans="1:16" ht="26.4" x14ac:dyDescent="0.25">
      <c r="A626" s="312">
        <v>171</v>
      </c>
      <c r="B626" s="51" t="s">
        <v>757</v>
      </c>
      <c r="C626" s="51" t="s">
        <v>5250</v>
      </c>
      <c r="D626" s="34" t="s">
        <v>5312</v>
      </c>
      <c r="E626" s="6">
        <v>1000</v>
      </c>
      <c r="F626" s="6" t="s">
        <v>5262</v>
      </c>
      <c r="G626" s="445"/>
      <c r="H626" s="11">
        <v>0</v>
      </c>
      <c r="I626" s="11">
        <v>0</v>
      </c>
      <c r="J626" s="11">
        <f t="shared" si="39"/>
        <v>0</v>
      </c>
      <c r="K626" s="4"/>
      <c r="L626" s="31"/>
      <c r="M626" s="31"/>
      <c r="N626" s="4"/>
      <c r="O626" s="6" t="s">
        <v>4845</v>
      </c>
      <c r="P626" s="2"/>
    </row>
    <row r="627" spans="1:16" ht="26.4" x14ac:dyDescent="0.25">
      <c r="A627" s="312">
        <v>172</v>
      </c>
      <c r="B627" s="51" t="s">
        <v>757</v>
      </c>
      <c r="C627" s="51" t="s">
        <v>5251</v>
      </c>
      <c r="D627" s="34" t="s">
        <v>5313</v>
      </c>
      <c r="E627" s="6">
        <v>1000</v>
      </c>
      <c r="F627" s="6" t="s">
        <v>5263</v>
      </c>
      <c r="G627" s="445"/>
      <c r="H627" s="11">
        <v>0</v>
      </c>
      <c r="I627" s="11">
        <v>0</v>
      </c>
      <c r="J627" s="11">
        <f t="shared" si="39"/>
        <v>0</v>
      </c>
      <c r="K627" s="4"/>
      <c r="L627" s="31"/>
      <c r="M627" s="31"/>
      <c r="N627" s="4"/>
      <c r="O627" s="6" t="s">
        <v>4845</v>
      </c>
      <c r="P627" s="2"/>
    </row>
    <row r="628" spans="1:16" ht="26.4" x14ac:dyDescent="0.25">
      <c r="A628" s="312">
        <v>173</v>
      </c>
      <c r="B628" s="51" t="s">
        <v>757</v>
      </c>
      <c r="C628" s="51" t="s">
        <v>5252</v>
      </c>
      <c r="D628" s="34" t="s">
        <v>5314</v>
      </c>
      <c r="E628" s="6">
        <v>1000</v>
      </c>
      <c r="F628" s="6" t="s">
        <v>5264</v>
      </c>
      <c r="G628" s="445"/>
      <c r="H628" s="11">
        <v>0</v>
      </c>
      <c r="I628" s="11">
        <v>0</v>
      </c>
      <c r="J628" s="11">
        <f t="shared" si="39"/>
        <v>0</v>
      </c>
      <c r="K628" s="4"/>
      <c r="L628" s="31"/>
      <c r="M628" s="31"/>
      <c r="N628" s="4"/>
      <c r="O628" s="6" t="s">
        <v>4845</v>
      </c>
      <c r="P628" s="2"/>
    </row>
    <row r="629" spans="1:16" ht="26.4" x14ac:dyDescent="0.25">
      <c r="A629" s="312">
        <v>174</v>
      </c>
      <c r="B629" s="51" t="s">
        <v>757</v>
      </c>
      <c r="C629" s="51" t="s">
        <v>5253</v>
      </c>
      <c r="D629" s="34" t="s">
        <v>5315</v>
      </c>
      <c r="E629" s="6">
        <v>1000</v>
      </c>
      <c r="F629" s="6" t="s">
        <v>5265</v>
      </c>
      <c r="G629" s="445"/>
      <c r="H629" s="11">
        <v>0</v>
      </c>
      <c r="I629" s="11">
        <v>0</v>
      </c>
      <c r="J629" s="11">
        <f t="shared" si="39"/>
        <v>0</v>
      </c>
      <c r="K629" s="4"/>
      <c r="L629" s="31"/>
      <c r="M629" s="31"/>
      <c r="N629" s="4"/>
      <c r="O629" s="6" t="s">
        <v>4845</v>
      </c>
      <c r="P629" s="2"/>
    </row>
    <row r="630" spans="1:16" ht="26.4" x14ac:dyDescent="0.25">
      <c r="A630" s="248">
        <v>175</v>
      </c>
      <c r="B630" s="51" t="s">
        <v>757</v>
      </c>
      <c r="C630" s="51" t="s">
        <v>5254</v>
      </c>
      <c r="D630" s="34" t="s">
        <v>5316</v>
      </c>
      <c r="E630" s="6">
        <v>1000</v>
      </c>
      <c r="F630" s="70" t="s">
        <v>5266</v>
      </c>
      <c r="G630" s="445"/>
      <c r="H630" s="11">
        <v>0</v>
      </c>
      <c r="I630" s="11">
        <v>0</v>
      </c>
      <c r="J630" s="11">
        <f t="shared" si="39"/>
        <v>0</v>
      </c>
      <c r="K630" s="4"/>
      <c r="L630" s="31"/>
      <c r="M630" s="31"/>
      <c r="N630" s="4"/>
      <c r="O630" s="6" t="s">
        <v>4845</v>
      </c>
      <c r="P630" s="2"/>
    </row>
    <row r="631" spans="1:16" ht="26.4" x14ac:dyDescent="0.25">
      <c r="A631" s="312">
        <v>176</v>
      </c>
      <c r="B631" s="51" t="s">
        <v>757</v>
      </c>
      <c r="C631" s="51" t="s">
        <v>5543</v>
      </c>
      <c r="D631" s="34" t="s">
        <v>5317</v>
      </c>
      <c r="E631" s="6">
        <v>1000</v>
      </c>
      <c r="F631" s="6" t="s">
        <v>5267</v>
      </c>
      <c r="G631" s="445"/>
      <c r="H631" s="11">
        <v>0</v>
      </c>
      <c r="I631" s="11">
        <v>0</v>
      </c>
      <c r="J631" s="11">
        <f t="shared" si="39"/>
        <v>0</v>
      </c>
      <c r="K631" s="4"/>
      <c r="L631" s="31"/>
      <c r="M631" s="31"/>
      <c r="N631" s="4"/>
      <c r="O631" s="6" t="s">
        <v>4845</v>
      </c>
      <c r="P631" s="2"/>
    </row>
    <row r="632" spans="1:16" ht="26.4" x14ac:dyDescent="0.25">
      <c r="A632" s="312">
        <v>177</v>
      </c>
      <c r="B632" s="51" t="s">
        <v>757</v>
      </c>
      <c r="C632" s="51" t="s">
        <v>5544</v>
      </c>
      <c r="D632" s="34" t="s">
        <v>5318</v>
      </c>
      <c r="E632" s="6">
        <v>1000</v>
      </c>
      <c r="F632" s="6" t="s">
        <v>5268</v>
      </c>
      <c r="G632" s="445"/>
      <c r="H632" s="11">
        <v>0</v>
      </c>
      <c r="I632" s="11">
        <v>0</v>
      </c>
      <c r="J632" s="11">
        <f t="shared" si="39"/>
        <v>0</v>
      </c>
      <c r="K632" s="4"/>
      <c r="L632" s="31"/>
      <c r="M632" s="31"/>
      <c r="N632" s="4"/>
      <c r="O632" s="6" t="s">
        <v>4845</v>
      </c>
      <c r="P632" s="2"/>
    </row>
    <row r="633" spans="1:16" ht="26.4" x14ac:dyDescent="0.25">
      <c r="A633" s="312">
        <v>178</v>
      </c>
      <c r="B633" s="51" t="s">
        <v>757</v>
      </c>
      <c r="C633" s="51" t="s">
        <v>5545</v>
      </c>
      <c r="D633" s="34" t="s">
        <v>5319</v>
      </c>
      <c r="E633" s="6">
        <v>1000</v>
      </c>
      <c r="F633" s="6" t="s">
        <v>5269</v>
      </c>
      <c r="G633" s="445"/>
      <c r="H633" s="11">
        <v>0</v>
      </c>
      <c r="I633" s="11">
        <v>0</v>
      </c>
      <c r="J633" s="11">
        <f t="shared" si="39"/>
        <v>0</v>
      </c>
      <c r="K633" s="4"/>
      <c r="L633" s="31"/>
      <c r="M633" s="31"/>
      <c r="N633" s="4"/>
      <c r="O633" s="6" t="s">
        <v>4845</v>
      </c>
      <c r="P633" s="2"/>
    </row>
    <row r="634" spans="1:16" ht="26.4" x14ac:dyDescent="0.25">
      <c r="A634" s="312">
        <v>179</v>
      </c>
      <c r="B634" s="51" t="s">
        <v>757</v>
      </c>
      <c r="C634" s="51" t="s">
        <v>5546</v>
      </c>
      <c r="D634" s="34" t="s">
        <v>5320</v>
      </c>
      <c r="E634" s="6">
        <v>1000</v>
      </c>
      <c r="F634" s="6" t="s">
        <v>5270</v>
      </c>
      <c r="G634" s="445"/>
      <c r="H634" s="11">
        <v>0</v>
      </c>
      <c r="I634" s="11">
        <v>0</v>
      </c>
      <c r="J634" s="11">
        <f t="shared" si="39"/>
        <v>0</v>
      </c>
      <c r="K634" s="4"/>
      <c r="L634" s="31"/>
      <c r="M634" s="31"/>
      <c r="N634" s="4"/>
      <c r="O634" s="6" t="s">
        <v>4845</v>
      </c>
      <c r="P634" s="2"/>
    </row>
    <row r="635" spans="1:16" ht="26.4" x14ac:dyDescent="0.25">
      <c r="A635" s="312">
        <v>180</v>
      </c>
      <c r="B635" s="51" t="s">
        <v>757</v>
      </c>
      <c r="C635" s="51" t="s">
        <v>5547</v>
      </c>
      <c r="D635" s="34" t="s">
        <v>5321</v>
      </c>
      <c r="E635" s="6">
        <v>1000</v>
      </c>
      <c r="F635" s="6" t="s">
        <v>5271</v>
      </c>
      <c r="G635" s="445"/>
      <c r="H635" s="11">
        <v>0</v>
      </c>
      <c r="I635" s="11">
        <v>0</v>
      </c>
      <c r="J635" s="11">
        <f t="shared" si="39"/>
        <v>0</v>
      </c>
      <c r="K635" s="4"/>
      <c r="L635" s="31"/>
      <c r="M635" s="31"/>
      <c r="N635" s="4"/>
      <c r="O635" s="6" t="s">
        <v>4845</v>
      </c>
      <c r="P635" s="2"/>
    </row>
    <row r="636" spans="1:16" ht="26.4" x14ac:dyDescent="0.25">
      <c r="A636" s="248">
        <v>181</v>
      </c>
      <c r="B636" s="51" t="s">
        <v>757</v>
      </c>
      <c r="C636" s="51" t="s">
        <v>5548</v>
      </c>
      <c r="D636" s="34" t="s">
        <v>5322</v>
      </c>
      <c r="E636" s="6">
        <v>1000</v>
      </c>
      <c r="F636" s="6" t="s">
        <v>5272</v>
      </c>
      <c r="G636" s="445"/>
      <c r="H636" s="11">
        <v>0</v>
      </c>
      <c r="I636" s="11">
        <v>0</v>
      </c>
      <c r="J636" s="11">
        <f t="shared" si="39"/>
        <v>0</v>
      </c>
      <c r="K636" s="4"/>
      <c r="L636" s="31"/>
      <c r="M636" s="31"/>
      <c r="N636" s="4"/>
      <c r="O636" s="6" t="s">
        <v>4845</v>
      </c>
      <c r="P636" s="2"/>
    </row>
    <row r="637" spans="1:16" ht="26.4" x14ac:dyDescent="0.25">
      <c r="A637" s="312">
        <v>182</v>
      </c>
      <c r="B637" s="51" t="s">
        <v>757</v>
      </c>
      <c r="C637" s="51" t="s">
        <v>5549</v>
      </c>
      <c r="D637" s="34" t="s">
        <v>5323</v>
      </c>
      <c r="E637" s="6">
        <v>1000</v>
      </c>
      <c r="F637" s="6" t="s">
        <v>5273</v>
      </c>
      <c r="G637" s="445"/>
      <c r="H637" s="11">
        <v>0</v>
      </c>
      <c r="I637" s="11">
        <v>0</v>
      </c>
      <c r="J637" s="11">
        <f t="shared" si="39"/>
        <v>0</v>
      </c>
      <c r="K637" s="4"/>
      <c r="L637" s="31"/>
      <c r="M637" s="31"/>
      <c r="N637" s="4"/>
      <c r="O637" s="6" t="s">
        <v>4845</v>
      </c>
      <c r="P637" s="2"/>
    </row>
    <row r="638" spans="1:16" ht="26.4" x14ac:dyDescent="0.25">
      <c r="A638" s="312">
        <v>183</v>
      </c>
      <c r="B638" s="51" t="s">
        <v>757</v>
      </c>
      <c r="C638" s="51" t="s">
        <v>5550</v>
      </c>
      <c r="D638" s="34" t="s">
        <v>5324</v>
      </c>
      <c r="E638" s="6">
        <v>1000</v>
      </c>
      <c r="F638" s="6" t="s">
        <v>5274</v>
      </c>
      <c r="G638" s="445"/>
      <c r="H638" s="11">
        <v>0</v>
      </c>
      <c r="I638" s="11">
        <v>0</v>
      </c>
      <c r="J638" s="11">
        <f t="shared" si="39"/>
        <v>0</v>
      </c>
      <c r="K638" s="4"/>
      <c r="L638" s="31"/>
      <c r="M638" s="31"/>
      <c r="N638" s="4"/>
      <c r="O638" s="6" t="s">
        <v>4845</v>
      </c>
      <c r="P638" s="2"/>
    </row>
    <row r="639" spans="1:16" ht="26.4" x14ac:dyDescent="0.25">
      <c r="A639" s="312">
        <v>184</v>
      </c>
      <c r="B639" s="51" t="s">
        <v>757</v>
      </c>
      <c r="C639" s="51" t="s">
        <v>5551</v>
      </c>
      <c r="D639" s="34" t="s">
        <v>5325</v>
      </c>
      <c r="E639" s="6">
        <v>1000</v>
      </c>
      <c r="F639" s="6" t="s">
        <v>5275</v>
      </c>
      <c r="G639" s="445"/>
      <c r="H639" s="11">
        <v>0</v>
      </c>
      <c r="I639" s="11">
        <v>0</v>
      </c>
      <c r="J639" s="11">
        <f t="shared" si="39"/>
        <v>0</v>
      </c>
      <c r="K639" s="4"/>
      <c r="L639" s="31"/>
      <c r="M639" s="31"/>
      <c r="N639" s="4"/>
      <c r="O639" s="6" t="s">
        <v>4845</v>
      </c>
      <c r="P639" s="2"/>
    </row>
    <row r="640" spans="1:16" ht="26.4" x14ac:dyDescent="0.25">
      <c r="A640" s="312">
        <v>185</v>
      </c>
      <c r="B640" s="51" t="s">
        <v>757</v>
      </c>
      <c r="C640" s="51" t="s">
        <v>5552</v>
      </c>
      <c r="D640" s="34" t="s">
        <v>5326</v>
      </c>
      <c r="E640" s="6">
        <v>1000</v>
      </c>
      <c r="F640" s="6" t="s">
        <v>5276</v>
      </c>
      <c r="G640" s="445"/>
      <c r="H640" s="11">
        <v>0</v>
      </c>
      <c r="I640" s="11">
        <v>0</v>
      </c>
      <c r="J640" s="11">
        <f t="shared" si="39"/>
        <v>0</v>
      </c>
      <c r="K640" s="4"/>
      <c r="L640" s="31"/>
      <c r="M640" s="31"/>
      <c r="N640" s="4"/>
      <c r="O640" s="6" t="s">
        <v>4845</v>
      </c>
      <c r="P640" s="2"/>
    </row>
    <row r="641" spans="1:16" ht="26.4" x14ac:dyDescent="0.25">
      <c r="A641" s="312">
        <v>186</v>
      </c>
      <c r="B641" s="51" t="s">
        <v>757</v>
      </c>
      <c r="C641" s="51" t="s">
        <v>5553</v>
      </c>
      <c r="D641" s="34" t="s">
        <v>5327</v>
      </c>
      <c r="E641" s="6">
        <v>1000</v>
      </c>
      <c r="F641" s="6" t="s">
        <v>5277</v>
      </c>
      <c r="G641" s="445"/>
      <c r="H641" s="11">
        <v>0</v>
      </c>
      <c r="I641" s="11">
        <v>0</v>
      </c>
      <c r="J641" s="11">
        <f t="shared" si="39"/>
        <v>0</v>
      </c>
      <c r="K641" s="4"/>
      <c r="L641" s="31"/>
      <c r="M641" s="31"/>
      <c r="N641" s="4"/>
      <c r="O641" s="6" t="s">
        <v>4845</v>
      </c>
      <c r="P641" s="2"/>
    </row>
    <row r="642" spans="1:16" ht="26.4" x14ac:dyDescent="0.25">
      <c r="A642" s="248">
        <v>187</v>
      </c>
      <c r="B642" s="51" t="s">
        <v>757</v>
      </c>
      <c r="C642" s="51" t="s">
        <v>5554</v>
      </c>
      <c r="D642" s="34" t="s">
        <v>5328</v>
      </c>
      <c r="E642" s="78">
        <v>1000</v>
      </c>
      <c r="F642" s="78" t="s">
        <v>5278</v>
      </c>
      <c r="G642" s="446"/>
      <c r="H642" s="11">
        <v>0</v>
      </c>
      <c r="I642" s="11">
        <v>0</v>
      </c>
      <c r="J642" s="11">
        <f t="shared" si="39"/>
        <v>0</v>
      </c>
      <c r="K642" s="4"/>
      <c r="L642" s="31"/>
      <c r="M642" s="31"/>
      <c r="N642" s="4"/>
      <c r="O642" s="6" t="s">
        <v>4845</v>
      </c>
      <c r="P642" s="2"/>
    </row>
    <row r="643" spans="1:16" ht="26.4" x14ac:dyDescent="0.25">
      <c r="A643" s="312">
        <v>188</v>
      </c>
      <c r="B643" s="51" t="s">
        <v>757</v>
      </c>
      <c r="C643" s="51" t="s">
        <v>5555</v>
      </c>
      <c r="D643" s="34" t="s">
        <v>5329</v>
      </c>
      <c r="E643" s="6">
        <v>1000</v>
      </c>
      <c r="F643" s="6" t="s">
        <v>5279</v>
      </c>
      <c r="G643" s="13"/>
      <c r="H643" s="11">
        <v>0</v>
      </c>
      <c r="I643" s="11">
        <v>0</v>
      </c>
      <c r="J643" s="11">
        <f t="shared" si="39"/>
        <v>0</v>
      </c>
      <c r="K643" s="4"/>
      <c r="L643" s="31"/>
      <c r="M643" s="31"/>
      <c r="N643" s="4"/>
      <c r="O643" s="6" t="s">
        <v>4845</v>
      </c>
      <c r="P643" s="2"/>
    </row>
    <row r="644" spans="1:16" ht="26.4" x14ac:dyDescent="0.25">
      <c r="A644" s="312">
        <v>189</v>
      </c>
      <c r="B644" s="51" t="s">
        <v>757</v>
      </c>
      <c r="C644" s="51" t="s">
        <v>5556</v>
      </c>
      <c r="D644" s="34" t="s">
        <v>5330</v>
      </c>
      <c r="E644" s="6">
        <v>1000</v>
      </c>
      <c r="F644" s="6" t="s">
        <v>5280</v>
      </c>
      <c r="G644" s="13"/>
      <c r="H644" s="11">
        <v>0</v>
      </c>
      <c r="I644" s="11">
        <v>0</v>
      </c>
      <c r="J644" s="11">
        <f t="shared" si="39"/>
        <v>0</v>
      </c>
      <c r="K644" s="4"/>
      <c r="L644" s="31"/>
      <c r="M644" s="31"/>
      <c r="N644" s="4"/>
      <c r="O644" s="6" t="s">
        <v>4845</v>
      </c>
      <c r="P644" s="2"/>
    </row>
    <row r="645" spans="1:16" ht="26.4" x14ac:dyDescent="0.25">
      <c r="A645" s="312">
        <v>190</v>
      </c>
      <c r="B645" s="51" t="s">
        <v>757</v>
      </c>
      <c r="C645" s="51" t="s">
        <v>5557</v>
      </c>
      <c r="D645" s="34" t="s">
        <v>5331</v>
      </c>
      <c r="E645" s="6">
        <v>1000</v>
      </c>
      <c r="F645" s="6" t="s">
        <v>5281</v>
      </c>
      <c r="G645" s="13"/>
      <c r="H645" s="11">
        <v>0</v>
      </c>
      <c r="I645" s="11">
        <v>0</v>
      </c>
      <c r="J645" s="11">
        <f t="shared" si="39"/>
        <v>0</v>
      </c>
      <c r="K645" s="4"/>
      <c r="L645" s="31"/>
      <c r="M645" s="31"/>
      <c r="N645" s="4"/>
      <c r="O645" s="6" t="s">
        <v>4845</v>
      </c>
      <c r="P645" s="2"/>
    </row>
    <row r="646" spans="1:16" ht="26.4" x14ac:dyDescent="0.25">
      <c r="A646" s="312">
        <v>191</v>
      </c>
      <c r="B646" s="51" t="s">
        <v>757</v>
      </c>
      <c r="C646" s="51" t="s">
        <v>5558</v>
      </c>
      <c r="D646" s="34" t="s">
        <v>5332</v>
      </c>
      <c r="E646" s="6">
        <v>1000</v>
      </c>
      <c r="F646" s="6" t="s">
        <v>5282</v>
      </c>
      <c r="G646" s="13"/>
      <c r="H646" s="11">
        <v>0</v>
      </c>
      <c r="I646" s="11">
        <v>0</v>
      </c>
      <c r="J646" s="11">
        <f t="shared" si="39"/>
        <v>0</v>
      </c>
      <c r="K646" s="4"/>
      <c r="L646" s="31"/>
      <c r="M646" s="31"/>
      <c r="N646" s="4"/>
      <c r="O646" s="6" t="s">
        <v>4845</v>
      </c>
      <c r="P646" s="2"/>
    </row>
    <row r="647" spans="1:16" ht="26.4" x14ac:dyDescent="0.25">
      <c r="A647" s="312">
        <v>192</v>
      </c>
      <c r="B647" s="51" t="s">
        <v>757</v>
      </c>
      <c r="C647" s="51" t="s">
        <v>5559</v>
      </c>
      <c r="D647" s="34" t="s">
        <v>5333</v>
      </c>
      <c r="E647" s="6">
        <v>1000</v>
      </c>
      <c r="F647" s="6" t="s">
        <v>5283</v>
      </c>
      <c r="G647" s="13"/>
      <c r="H647" s="11">
        <v>0</v>
      </c>
      <c r="I647" s="11">
        <v>0</v>
      </c>
      <c r="J647" s="11">
        <f t="shared" ref="J647:J710" si="40">H647</f>
        <v>0</v>
      </c>
      <c r="K647" s="4"/>
      <c r="L647" s="31"/>
      <c r="M647" s="31"/>
      <c r="N647" s="4"/>
      <c r="O647" s="6" t="s">
        <v>4845</v>
      </c>
      <c r="P647" s="2"/>
    </row>
    <row r="648" spans="1:16" ht="26.4" x14ac:dyDescent="0.25">
      <c r="A648" s="248">
        <v>193</v>
      </c>
      <c r="B648" s="51" t="s">
        <v>757</v>
      </c>
      <c r="C648" s="51" t="s">
        <v>5560</v>
      </c>
      <c r="D648" s="34" t="s">
        <v>5334</v>
      </c>
      <c r="E648" s="6">
        <v>1000</v>
      </c>
      <c r="F648" s="6" t="s">
        <v>5284</v>
      </c>
      <c r="G648" s="13"/>
      <c r="H648" s="11">
        <v>0</v>
      </c>
      <c r="I648" s="11">
        <v>0</v>
      </c>
      <c r="J648" s="11">
        <f t="shared" si="40"/>
        <v>0</v>
      </c>
      <c r="K648" s="4"/>
      <c r="L648" s="31"/>
      <c r="M648" s="31"/>
      <c r="N648" s="4"/>
      <c r="O648" s="6" t="s">
        <v>4845</v>
      </c>
      <c r="P648" s="2"/>
    </row>
    <row r="649" spans="1:16" ht="26.4" x14ac:dyDescent="0.25">
      <c r="A649" s="312">
        <v>194</v>
      </c>
      <c r="B649" s="51" t="s">
        <v>757</v>
      </c>
      <c r="C649" s="51" t="s">
        <v>5561</v>
      </c>
      <c r="D649" s="34" t="s">
        <v>5335</v>
      </c>
      <c r="E649" s="6">
        <v>1000</v>
      </c>
      <c r="F649" s="6" t="s">
        <v>5285</v>
      </c>
      <c r="G649" s="13"/>
      <c r="H649" s="11">
        <v>0</v>
      </c>
      <c r="I649" s="11">
        <v>0</v>
      </c>
      <c r="J649" s="11">
        <f t="shared" si="40"/>
        <v>0</v>
      </c>
      <c r="K649" s="4"/>
      <c r="L649" s="31"/>
      <c r="M649" s="31"/>
      <c r="N649" s="4"/>
      <c r="O649" s="6" t="s">
        <v>4845</v>
      </c>
      <c r="P649" s="2"/>
    </row>
    <row r="650" spans="1:16" ht="26.4" x14ac:dyDescent="0.25">
      <c r="A650" s="312">
        <v>195</v>
      </c>
      <c r="B650" s="51" t="s">
        <v>757</v>
      </c>
      <c r="C650" s="51" t="s">
        <v>5562</v>
      </c>
      <c r="D650" s="34" t="s">
        <v>5336</v>
      </c>
      <c r="E650" s="6">
        <v>1000</v>
      </c>
      <c r="F650" s="6" t="s">
        <v>5286</v>
      </c>
      <c r="G650" s="13"/>
      <c r="H650" s="11">
        <v>0</v>
      </c>
      <c r="I650" s="11">
        <v>0</v>
      </c>
      <c r="J650" s="11">
        <f t="shared" si="40"/>
        <v>0</v>
      </c>
      <c r="K650" s="4"/>
      <c r="L650" s="31"/>
      <c r="M650" s="31"/>
      <c r="N650" s="4"/>
      <c r="O650" s="6" t="s">
        <v>4845</v>
      </c>
      <c r="P650" s="2"/>
    </row>
    <row r="651" spans="1:16" ht="26.4" x14ac:dyDescent="0.25">
      <c r="A651" s="312">
        <v>196</v>
      </c>
      <c r="B651" s="51" t="s">
        <v>757</v>
      </c>
      <c r="C651" s="51" t="s">
        <v>5563</v>
      </c>
      <c r="D651" s="34" t="s">
        <v>5337</v>
      </c>
      <c r="E651" s="6">
        <v>1000</v>
      </c>
      <c r="F651" s="6" t="s">
        <v>5287</v>
      </c>
      <c r="G651" s="13"/>
      <c r="H651" s="11">
        <v>0</v>
      </c>
      <c r="I651" s="11">
        <v>0</v>
      </c>
      <c r="J651" s="11">
        <f t="shared" si="40"/>
        <v>0</v>
      </c>
      <c r="K651" s="4"/>
      <c r="L651" s="31"/>
      <c r="M651" s="31"/>
      <c r="N651" s="4"/>
      <c r="O651" s="6" t="s">
        <v>4845</v>
      </c>
      <c r="P651" s="2"/>
    </row>
    <row r="652" spans="1:16" ht="26.4" x14ac:dyDescent="0.25">
      <c r="A652" s="312">
        <v>197</v>
      </c>
      <c r="B652" s="51" t="s">
        <v>757</v>
      </c>
      <c r="C652" s="51" t="s">
        <v>5564</v>
      </c>
      <c r="D652" s="34" t="s">
        <v>5338</v>
      </c>
      <c r="E652" s="6">
        <v>1000</v>
      </c>
      <c r="F652" s="6" t="s">
        <v>5288</v>
      </c>
      <c r="G652" s="13"/>
      <c r="H652" s="11">
        <v>0</v>
      </c>
      <c r="I652" s="11">
        <v>0</v>
      </c>
      <c r="J652" s="11">
        <f t="shared" si="40"/>
        <v>0</v>
      </c>
      <c r="K652" s="4"/>
      <c r="L652" s="31"/>
      <c r="M652" s="31"/>
      <c r="N652" s="4"/>
      <c r="O652" s="6" t="s">
        <v>4845</v>
      </c>
      <c r="P652" s="2"/>
    </row>
    <row r="653" spans="1:16" ht="26.4" x14ac:dyDescent="0.25">
      <c r="A653" s="312">
        <v>198</v>
      </c>
      <c r="B653" s="51" t="s">
        <v>757</v>
      </c>
      <c r="C653" s="51" t="s">
        <v>5565</v>
      </c>
      <c r="D653" s="34" t="s">
        <v>5339</v>
      </c>
      <c r="E653" s="6">
        <v>1000</v>
      </c>
      <c r="F653" s="6" t="s">
        <v>5289</v>
      </c>
      <c r="G653" s="13"/>
      <c r="H653" s="11">
        <v>0</v>
      </c>
      <c r="I653" s="11">
        <v>0</v>
      </c>
      <c r="J653" s="11">
        <f t="shared" si="40"/>
        <v>0</v>
      </c>
      <c r="K653" s="4"/>
      <c r="L653" s="31"/>
      <c r="M653" s="31"/>
      <c r="N653" s="4"/>
      <c r="O653" s="6" t="s">
        <v>4845</v>
      </c>
      <c r="P653" s="2"/>
    </row>
    <row r="654" spans="1:16" ht="26.4" x14ac:dyDescent="0.25">
      <c r="A654" s="248">
        <v>199</v>
      </c>
      <c r="B654" s="51" t="s">
        <v>757</v>
      </c>
      <c r="C654" s="51" t="s">
        <v>5566</v>
      </c>
      <c r="D654" s="34" t="s">
        <v>5340</v>
      </c>
      <c r="E654" s="6">
        <v>1000</v>
      </c>
      <c r="F654" s="6" t="s">
        <v>5290</v>
      </c>
      <c r="G654" s="13"/>
      <c r="H654" s="11">
        <v>0</v>
      </c>
      <c r="I654" s="11">
        <v>0</v>
      </c>
      <c r="J654" s="11">
        <f t="shared" si="40"/>
        <v>0</v>
      </c>
      <c r="K654" s="4"/>
      <c r="L654" s="31"/>
      <c r="M654" s="31"/>
      <c r="N654" s="4"/>
      <c r="O654" s="6" t="s">
        <v>4845</v>
      </c>
      <c r="P654" s="2"/>
    </row>
    <row r="655" spans="1:16" ht="26.4" x14ac:dyDescent="0.25">
      <c r="A655" s="312">
        <v>200</v>
      </c>
      <c r="B655" s="51" t="s">
        <v>757</v>
      </c>
      <c r="C655" s="51" t="s">
        <v>5567</v>
      </c>
      <c r="D655" s="34" t="s">
        <v>5341</v>
      </c>
      <c r="E655" s="6">
        <v>1000</v>
      </c>
      <c r="F655" s="6" t="s">
        <v>5291</v>
      </c>
      <c r="G655" s="13"/>
      <c r="H655" s="11">
        <v>0</v>
      </c>
      <c r="I655" s="11">
        <v>0</v>
      </c>
      <c r="J655" s="11">
        <f t="shared" si="40"/>
        <v>0</v>
      </c>
      <c r="K655" s="4"/>
      <c r="L655" s="31"/>
      <c r="M655" s="31"/>
      <c r="N655" s="4"/>
      <c r="O655" s="6" t="s">
        <v>4845</v>
      </c>
      <c r="P655" s="2"/>
    </row>
    <row r="656" spans="1:16" ht="26.4" x14ac:dyDescent="0.25">
      <c r="A656" s="312">
        <v>201</v>
      </c>
      <c r="B656" s="51" t="s">
        <v>757</v>
      </c>
      <c r="C656" s="51" t="s">
        <v>5568</v>
      </c>
      <c r="D656" s="34" t="s">
        <v>5342</v>
      </c>
      <c r="E656" s="6">
        <v>1000</v>
      </c>
      <c r="F656" s="6" t="s">
        <v>5292</v>
      </c>
      <c r="G656" s="13"/>
      <c r="H656" s="11">
        <v>0</v>
      </c>
      <c r="I656" s="11">
        <v>0</v>
      </c>
      <c r="J656" s="11">
        <f t="shared" si="40"/>
        <v>0</v>
      </c>
      <c r="K656" s="4"/>
      <c r="L656" s="31"/>
      <c r="M656" s="31"/>
      <c r="N656" s="4"/>
      <c r="O656" s="6" t="s">
        <v>4845</v>
      </c>
      <c r="P656" s="2"/>
    </row>
    <row r="657" spans="1:16" ht="26.4" x14ac:dyDescent="0.25">
      <c r="A657" s="312">
        <v>202</v>
      </c>
      <c r="B657" s="51" t="s">
        <v>757</v>
      </c>
      <c r="C657" s="51" t="s">
        <v>5569</v>
      </c>
      <c r="D657" s="34" t="s">
        <v>5343</v>
      </c>
      <c r="E657" s="6">
        <v>1000</v>
      </c>
      <c r="F657" s="6" t="s">
        <v>5293</v>
      </c>
      <c r="G657" s="13"/>
      <c r="H657" s="11">
        <v>0</v>
      </c>
      <c r="I657" s="11">
        <v>0</v>
      </c>
      <c r="J657" s="11">
        <f t="shared" si="40"/>
        <v>0</v>
      </c>
      <c r="K657" s="4"/>
      <c r="L657" s="31"/>
      <c r="M657" s="31"/>
      <c r="N657" s="4"/>
      <c r="O657" s="6" t="s">
        <v>4845</v>
      </c>
      <c r="P657" s="2"/>
    </row>
    <row r="658" spans="1:16" ht="26.4" x14ac:dyDescent="0.25">
      <c r="A658" s="312">
        <v>203</v>
      </c>
      <c r="B658" s="51" t="s">
        <v>757</v>
      </c>
      <c r="C658" s="51" t="s">
        <v>5570</v>
      </c>
      <c r="D658" s="34" t="s">
        <v>5344</v>
      </c>
      <c r="E658" s="6">
        <v>1000</v>
      </c>
      <c r="F658" s="78" t="s">
        <v>5294</v>
      </c>
      <c r="G658" s="13"/>
      <c r="H658" s="11">
        <v>0</v>
      </c>
      <c r="I658" s="11">
        <v>0</v>
      </c>
      <c r="J658" s="11">
        <f t="shared" si="40"/>
        <v>0</v>
      </c>
      <c r="K658" s="4"/>
      <c r="L658" s="31"/>
      <c r="M658" s="31"/>
      <c r="N658" s="4"/>
      <c r="O658" s="6" t="s">
        <v>4845</v>
      </c>
      <c r="P658" s="2"/>
    </row>
    <row r="659" spans="1:16" ht="26.4" x14ac:dyDescent="0.25">
      <c r="A659" s="312">
        <v>204</v>
      </c>
      <c r="B659" s="51" t="s">
        <v>757</v>
      </c>
      <c r="C659" s="51" t="s">
        <v>5571</v>
      </c>
      <c r="D659" s="34" t="s">
        <v>5421</v>
      </c>
      <c r="E659" s="134">
        <v>1000</v>
      </c>
      <c r="F659" s="6" t="s">
        <v>5345</v>
      </c>
      <c r="G659" s="445"/>
      <c r="H659" s="11">
        <v>0</v>
      </c>
      <c r="I659" s="11">
        <v>0</v>
      </c>
      <c r="J659" s="11">
        <f t="shared" si="40"/>
        <v>0</v>
      </c>
      <c r="K659" s="4"/>
      <c r="L659" s="31"/>
      <c r="M659" s="31"/>
      <c r="N659" s="4"/>
      <c r="O659" s="6" t="s">
        <v>4845</v>
      </c>
      <c r="P659" s="2"/>
    </row>
    <row r="660" spans="1:16" ht="26.4" x14ac:dyDescent="0.25">
      <c r="A660" s="248">
        <v>205</v>
      </c>
      <c r="B660" s="51" t="s">
        <v>757</v>
      </c>
      <c r="C660" s="51" t="s">
        <v>5572</v>
      </c>
      <c r="D660" s="34" t="s">
        <v>5422</v>
      </c>
      <c r="E660" s="134">
        <v>1000</v>
      </c>
      <c r="F660" s="6" t="s">
        <v>5346</v>
      </c>
      <c r="G660" s="445"/>
      <c r="H660" s="11">
        <v>0</v>
      </c>
      <c r="I660" s="11">
        <v>0</v>
      </c>
      <c r="J660" s="11">
        <f t="shared" si="40"/>
        <v>0</v>
      </c>
      <c r="K660" s="4"/>
      <c r="L660" s="31"/>
      <c r="M660" s="31"/>
      <c r="N660" s="4"/>
      <c r="O660" s="6" t="s">
        <v>4845</v>
      </c>
      <c r="P660" s="2"/>
    </row>
    <row r="661" spans="1:16" ht="26.4" x14ac:dyDescent="0.25">
      <c r="A661" s="312">
        <v>206</v>
      </c>
      <c r="B661" s="51" t="s">
        <v>757</v>
      </c>
      <c r="C661" s="51" t="s">
        <v>5573</v>
      </c>
      <c r="D661" s="34" t="s">
        <v>5423</v>
      </c>
      <c r="E661" s="134">
        <v>1000</v>
      </c>
      <c r="F661" s="6" t="s">
        <v>5347</v>
      </c>
      <c r="G661" s="445"/>
      <c r="H661" s="11">
        <v>0</v>
      </c>
      <c r="I661" s="11">
        <v>0</v>
      </c>
      <c r="J661" s="11">
        <f t="shared" si="40"/>
        <v>0</v>
      </c>
      <c r="K661" s="4"/>
      <c r="L661" s="31"/>
      <c r="M661" s="31"/>
      <c r="N661" s="4"/>
      <c r="O661" s="6" t="s">
        <v>4845</v>
      </c>
      <c r="P661" s="2"/>
    </row>
    <row r="662" spans="1:16" ht="26.4" x14ac:dyDescent="0.25">
      <c r="A662" s="312">
        <v>207</v>
      </c>
      <c r="B662" s="51" t="s">
        <v>757</v>
      </c>
      <c r="C662" s="51" t="s">
        <v>5574</v>
      </c>
      <c r="D662" s="34" t="s">
        <v>5424</v>
      </c>
      <c r="E662" s="134">
        <v>1000</v>
      </c>
      <c r="F662" s="6" t="s">
        <v>5348</v>
      </c>
      <c r="G662" s="445"/>
      <c r="H662" s="11">
        <v>0</v>
      </c>
      <c r="I662" s="11">
        <v>0</v>
      </c>
      <c r="J662" s="11">
        <f t="shared" si="40"/>
        <v>0</v>
      </c>
      <c r="K662" s="4"/>
      <c r="L662" s="31"/>
      <c r="M662" s="31"/>
      <c r="N662" s="4"/>
      <c r="O662" s="6" t="s">
        <v>4845</v>
      </c>
      <c r="P662" s="2"/>
    </row>
    <row r="663" spans="1:16" ht="26.4" x14ac:dyDescent="0.25">
      <c r="A663" s="312">
        <v>208</v>
      </c>
      <c r="B663" s="51" t="s">
        <v>757</v>
      </c>
      <c r="C663" s="51" t="s">
        <v>5575</v>
      </c>
      <c r="D663" s="34" t="s">
        <v>5425</v>
      </c>
      <c r="E663" s="134">
        <v>1000</v>
      </c>
      <c r="F663" s="6" t="s">
        <v>5349</v>
      </c>
      <c r="G663" s="445"/>
      <c r="H663" s="11">
        <v>0</v>
      </c>
      <c r="I663" s="11">
        <v>0</v>
      </c>
      <c r="J663" s="11">
        <f t="shared" si="40"/>
        <v>0</v>
      </c>
      <c r="K663" s="4"/>
      <c r="L663" s="31"/>
      <c r="M663" s="31"/>
      <c r="N663" s="4"/>
      <c r="O663" s="6" t="s">
        <v>4845</v>
      </c>
      <c r="P663" s="2"/>
    </row>
    <row r="664" spans="1:16" ht="26.4" x14ac:dyDescent="0.25">
      <c r="A664" s="312">
        <v>209</v>
      </c>
      <c r="B664" s="51" t="s">
        <v>757</v>
      </c>
      <c r="C664" s="51" t="s">
        <v>5576</v>
      </c>
      <c r="D664" s="34" t="s">
        <v>5426</v>
      </c>
      <c r="E664" s="134">
        <v>1000</v>
      </c>
      <c r="F664" s="6" t="s">
        <v>5350</v>
      </c>
      <c r="G664" s="445"/>
      <c r="H664" s="11">
        <v>0</v>
      </c>
      <c r="I664" s="11">
        <v>0</v>
      </c>
      <c r="J664" s="11">
        <f t="shared" si="40"/>
        <v>0</v>
      </c>
      <c r="K664" s="4"/>
      <c r="L664" s="31"/>
      <c r="M664" s="31"/>
      <c r="N664" s="4"/>
      <c r="O664" s="6" t="s">
        <v>4845</v>
      </c>
      <c r="P664" s="2"/>
    </row>
    <row r="665" spans="1:16" ht="26.4" x14ac:dyDescent="0.25">
      <c r="A665" s="312">
        <v>210</v>
      </c>
      <c r="B665" s="51" t="s">
        <v>757</v>
      </c>
      <c r="C665" s="51" t="s">
        <v>5577</v>
      </c>
      <c r="D665" s="34" t="s">
        <v>5427</v>
      </c>
      <c r="E665" s="134">
        <v>1000</v>
      </c>
      <c r="F665" s="6" t="s">
        <v>5351</v>
      </c>
      <c r="G665" s="445"/>
      <c r="H665" s="11">
        <v>0</v>
      </c>
      <c r="I665" s="11">
        <v>0</v>
      </c>
      <c r="J665" s="11">
        <f t="shared" si="40"/>
        <v>0</v>
      </c>
      <c r="K665" s="4"/>
      <c r="L665" s="31"/>
      <c r="M665" s="31"/>
      <c r="N665" s="4"/>
      <c r="O665" s="6" t="s">
        <v>4845</v>
      </c>
      <c r="P665" s="2"/>
    </row>
    <row r="666" spans="1:16" ht="26.4" x14ac:dyDescent="0.25">
      <c r="A666" s="248">
        <v>211</v>
      </c>
      <c r="B666" s="51" t="s">
        <v>757</v>
      </c>
      <c r="C666" s="51" t="s">
        <v>5578</v>
      </c>
      <c r="D666" s="34" t="s">
        <v>5428</v>
      </c>
      <c r="E666" s="134">
        <v>1000</v>
      </c>
      <c r="F666" s="6" t="s">
        <v>5352</v>
      </c>
      <c r="G666" s="445"/>
      <c r="H666" s="11">
        <v>0</v>
      </c>
      <c r="I666" s="11">
        <v>0</v>
      </c>
      <c r="J666" s="11">
        <f t="shared" si="40"/>
        <v>0</v>
      </c>
      <c r="K666" s="4"/>
      <c r="L666" s="31"/>
      <c r="M666" s="31"/>
      <c r="N666" s="4"/>
      <c r="O666" s="6" t="s">
        <v>4845</v>
      </c>
      <c r="P666" s="2"/>
    </row>
    <row r="667" spans="1:16" ht="26.4" x14ac:dyDescent="0.25">
      <c r="A667" s="312">
        <v>212</v>
      </c>
      <c r="B667" s="51" t="s">
        <v>757</v>
      </c>
      <c r="C667" s="51" t="s">
        <v>5579</v>
      </c>
      <c r="D667" s="34" t="s">
        <v>5429</v>
      </c>
      <c r="E667" s="134">
        <v>1000</v>
      </c>
      <c r="F667" s="6" t="s">
        <v>5353</v>
      </c>
      <c r="G667" s="445"/>
      <c r="H667" s="11">
        <v>0</v>
      </c>
      <c r="I667" s="11">
        <v>0</v>
      </c>
      <c r="J667" s="11">
        <f t="shared" si="40"/>
        <v>0</v>
      </c>
      <c r="K667" s="4"/>
      <c r="L667" s="31"/>
      <c r="M667" s="31"/>
      <c r="N667" s="4"/>
      <c r="O667" s="6" t="s">
        <v>4845</v>
      </c>
      <c r="P667" s="2"/>
    </row>
    <row r="668" spans="1:16" ht="26.4" x14ac:dyDescent="0.25">
      <c r="A668" s="312">
        <v>213</v>
      </c>
      <c r="B668" s="51" t="s">
        <v>757</v>
      </c>
      <c r="C668" s="51" t="s">
        <v>5580</v>
      </c>
      <c r="D668" s="34" t="s">
        <v>5430</v>
      </c>
      <c r="E668" s="134">
        <v>1000</v>
      </c>
      <c r="F668" s="6" t="s">
        <v>5354</v>
      </c>
      <c r="G668" s="445"/>
      <c r="H668" s="11">
        <v>0</v>
      </c>
      <c r="I668" s="11">
        <v>0</v>
      </c>
      <c r="J668" s="11">
        <f t="shared" si="40"/>
        <v>0</v>
      </c>
      <c r="K668" s="4"/>
      <c r="L668" s="31"/>
      <c r="M668" s="31"/>
      <c r="N668" s="4"/>
      <c r="O668" s="6" t="s">
        <v>4845</v>
      </c>
      <c r="P668" s="2"/>
    </row>
    <row r="669" spans="1:16" ht="26.4" x14ac:dyDescent="0.25">
      <c r="A669" s="312">
        <v>214</v>
      </c>
      <c r="B669" s="51" t="s">
        <v>757</v>
      </c>
      <c r="C669" s="51" t="s">
        <v>5581</v>
      </c>
      <c r="D669" s="34" t="s">
        <v>5431</v>
      </c>
      <c r="E669" s="134">
        <v>1000</v>
      </c>
      <c r="F669" s="6" t="s">
        <v>5355</v>
      </c>
      <c r="G669" s="445"/>
      <c r="H669" s="11">
        <v>0</v>
      </c>
      <c r="I669" s="11">
        <v>0</v>
      </c>
      <c r="J669" s="11">
        <f t="shared" si="40"/>
        <v>0</v>
      </c>
      <c r="K669" s="4"/>
      <c r="L669" s="31"/>
      <c r="M669" s="31"/>
      <c r="N669" s="4"/>
      <c r="O669" s="6" t="s">
        <v>4845</v>
      </c>
      <c r="P669" s="2"/>
    </row>
    <row r="670" spans="1:16" ht="26.4" x14ac:dyDescent="0.25">
      <c r="A670" s="312">
        <v>215</v>
      </c>
      <c r="B670" s="51" t="s">
        <v>757</v>
      </c>
      <c r="C670" s="51" t="s">
        <v>5582</v>
      </c>
      <c r="D670" s="34" t="s">
        <v>5432</v>
      </c>
      <c r="E670" s="134">
        <v>1000</v>
      </c>
      <c r="F670" s="6" t="s">
        <v>5356</v>
      </c>
      <c r="G670" s="445"/>
      <c r="H670" s="11">
        <v>0</v>
      </c>
      <c r="I670" s="11">
        <v>0</v>
      </c>
      <c r="J670" s="11">
        <f t="shared" si="40"/>
        <v>0</v>
      </c>
      <c r="K670" s="4"/>
      <c r="L670" s="31"/>
      <c r="M670" s="31"/>
      <c r="N670" s="4"/>
      <c r="O670" s="6" t="s">
        <v>4845</v>
      </c>
      <c r="P670" s="2"/>
    </row>
    <row r="671" spans="1:16" ht="26.4" x14ac:dyDescent="0.25">
      <c r="A671" s="312">
        <v>216</v>
      </c>
      <c r="B671" s="51" t="s">
        <v>757</v>
      </c>
      <c r="C671" s="51" t="s">
        <v>5583</v>
      </c>
      <c r="D671" s="34" t="s">
        <v>5433</v>
      </c>
      <c r="E671" s="134">
        <v>1000</v>
      </c>
      <c r="F671" s="6" t="s">
        <v>5357</v>
      </c>
      <c r="G671" s="445"/>
      <c r="H671" s="11">
        <v>0</v>
      </c>
      <c r="I671" s="11">
        <v>0</v>
      </c>
      <c r="J671" s="11">
        <f t="shared" si="40"/>
        <v>0</v>
      </c>
      <c r="K671" s="4"/>
      <c r="L671" s="31"/>
      <c r="M671" s="31"/>
      <c r="N671" s="4"/>
      <c r="O671" s="6" t="s">
        <v>4845</v>
      </c>
      <c r="P671" s="2"/>
    </row>
    <row r="672" spans="1:16" ht="26.4" x14ac:dyDescent="0.25">
      <c r="A672" s="248">
        <v>217</v>
      </c>
      <c r="B672" s="51" t="s">
        <v>757</v>
      </c>
      <c r="C672" s="51" t="s">
        <v>5584</v>
      </c>
      <c r="D672" s="34" t="s">
        <v>5434</v>
      </c>
      <c r="E672" s="134">
        <v>1000</v>
      </c>
      <c r="F672" s="6" t="s">
        <v>5358</v>
      </c>
      <c r="G672" s="445"/>
      <c r="H672" s="11">
        <v>0</v>
      </c>
      <c r="I672" s="11">
        <v>0</v>
      </c>
      <c r="J672" s="11">
        <f t="shared" si="40"/>
        <v>0</v>
      </c>
      <c r="K672" s="4"/>
      <c r="L672" s="31"/>
      <c r="M672" s="31"/>
      <c r="N672" s="4"/>
      <c r="O672" s="6" t="s">
        <v>4845</v>
      </c>
      <c r="P672" s="2"/>
    </row>
    <row r="673" spans="1:16" ht="26.4" x14ac:dyDescent="0.25">
      <c r="A673" s="312">
        <v>218</v>
      </c>
      <c r="B673" s="51" t="s">
        <v>757</v>
      </c>
      <c r="C673" s="51" t="s">
        <v>5585</v>
      </c>
      <c r="D673" s="34" t="s">
        <v>5435</v>
      </c>
      <c r="E673" s="134">
        <v>1000</v>
      </c>
      <c r="F673" s="78" t="s">
        <v>5359</v>
      </c>
      <c r="G673" s="445"/>
      <c r="H673" s="11">
        <v>0</v>
      </c>
      <c r="I673" s="11">
        <v>0</v>
      </c>
      <c r="J673" s="11">
        <f t="shared" si="40"/>
        <v>0</v>
      </c>
      <c r="K673" s="4"/>
      <c r="L673" s="31"/>
      <c r="M673" s="31"/>
      <c r="N673" s="4"/>
      <c r="O673" s="6" t="s">
        <v>4845</v>
      </c>
      <c r="P673" s="2"/>
    </row>
    <row r="674" spans="1:16" ht="26.4" x14ac:dyDescent="0.25">
      <c r="A674" s="312">
        <v>219</v>
      </c>
      <c r="B674" s="51" t="s">
        <v>757</v>
      </c>
      <c r="C674" s="51" t="s">
        <v>5586</v>
      </c>
      <c r="D674" s="34" t="s">
        <v>5436</v>
      </c>
      <c r="E674" s="134">
        <v>1000</v>
      </c>
      <c r="F674" s="6" t="s">
        <v>5360</v>
      </c>
      <c r="G674" s="445"/>
      <c r="H674" s="11">
        <v>0</v>
      </c>
      <c r="I674" s="11">
        <v>0</v>
      </c>
      <c r="J674" s="11">
        <f t="shared" si="40"/>
        <v>0</v>
      </c>
      <c r="K674" s="4"/>
      <c r="L674" s="31"/>
      <c r="M674" s="31"/>
      <c r="N674" s="4"/>
      <c r="O674" s="6" t="s">
        <v>4845</v>
      </c>
      <c r="P674" s="2"/>
    </row>
    <row r="675" spans="1:16" ht="26.4" x14ac:dyDescent="0.25">
      <c r="A675" s="312">
        <v>220</v>
      </c>
      <c r="B675" s="51" t="s">
        <v>757</v>
      </c>
      <c r="C675" s="51" t="s">
        <v>5587</v>
      </c>
      <c r="D675" s="34" t="s">
        <v>5437</v>
      </c>
      <c r="E675" s="134">
        <v>1000</v>
      </c>
      <c r="F675" s="6" t="s">
        <v>5361</v>
      </c>
      <c r="G675" s="445"/>
      <c r="H675" s="11">
        <v>0</v>
      </c>
      <c r="I675" s="11">
        <v>0</v>
      </c>
      <c r="J675" s="11">
        <f t="shared" si="40"/>
        <v>0</v>
      </c>
      <c r="K675" s="4"/>
      <c r="L675" s="31"/>
      <c r="M675" s="31"/>
      <c r="N675" s="4"/>
      <c r="O675" s="6" t="s">
        <v>4845</v>
      </c>
      <c r="P675" s="2"/>
    </row>
    <row r="676" spans="1:16" ht="26.4" x14ac:dyDescent="0.25">
      <c r="A676" s="312">
        <v>221</v>
      </c>
      <c r="B676" s="51" t="s">
        <v>757</v>
      </c>
      <c r="C676" s="51" t="s">
        <v>5588</v>
      </c>
      <c r="D676" s="34" t="s">
        <v>5438</v>
      </c>
      <c r="E676" s="134">
        <v>1000</v>
      </c>
      <c r="F676" s="6" t="s">
        <v>5362</v>
      </c>
      <c r="G676" s="445"/>
      <c r="H676" s="11">
        <v>0</v>
      </c>
      <c r="I676" s="11">
        <v>0</v>
      </c>
      <c r="J676" s="11">
        <f t="shared" si="40"/>
        <v>0</v>
      </c>
      <c r="K676" s="4"/>
      <c r="L676" s="31"/>
      <c r="M676" s="31"/>
      <c r="N676" s="4"/>
      <c r="O676" s="6" t="s">
        <v>4845</v>
      </c>
      <c r="P676" s="2"/>
    </row>
    <row r="677" spans="1:16" ht="26.4" x14ac:dyDescent="0.25">
      <c r="A677" s="312">
        <v>222</v>
      </c>
      <c r="B677" s="51" t="s">
        <v>757</v>
      </c>
      <c r="C677" s="51" t="s">
        <v>5589</v>
      </c>
      <c r="D677" s="34" t="s">
        <v>5439</v>
      </c>
      <c r="E677" s="134">
        <v>1000</v>
      </c>
      <c r="F677" s="6" t="s">
        <v>5363</v>
      </c>
      <c r="G677" s="445"/>
      <c r="H677" s="11">
        <v>0</v>
      </c>
      <c r="I677" s="11">
        <v>0</v>
      </c>
      <c r="J677" s="11">
        <f t="shared" si="40"/>
        <v>0</v>
      </c>
      <c r="K677" s="4"/>
      <c r="L677" s="31"/>
      <c r="M677" s="31"/>
      <c r="N677" s="4"/>
      <c r="O677" s="6" t="s">
        <v>4845</v>
      </c>
      <c r="P677" s="2"/>
    </row>
    <row r="678" spans="1:16" ht="26.4" x14ac:dyDescent="0.25">
      <c r="A678" s="248">
        <v>223</v>
      </c>
      <c r="B678" s="51" t="s">
        <v>757</v>
      </c>
      <c r="C678" s="51" t="s">
        <v>5590</v>
      </c>
      <c r="D678" s="34" t="s">
        <v>5440</v>
      </c>
      <c r="E678" s="134">
        <v>1000</v>
      </c>
      <c r="F678" s="6" t="s">
        <v>5364</v>
      </c>
      <c r="G678" s="445"/>
      <c r="H678" s="11">
        <v>0</v>
      </c>
      <c r="I678" s="11">
        <v>0</v>
      </c>
      <c r="J678" s="11">
        <f t="shared" si="40"/>
        <v>0</v>
      </c>
      <c r="K678" s="4"/>
      <c r="L678" s="31"/>
      <c r="M678" s="31"/>
      <c r="N678" s="4"/>
      <c r="O678" s="6" t="s">
        <v>4845</v>
      </c>
      <c r="P678" s="2"/>
    </row>
    <row r="679" spans="1:16" ht="26.4" x14ac:dyDescent="0.25">
      <c r="A679" s="312">
        <v>224</v>
      </c>
      <c r="B679" s="51" t="s">
        <v>757</v>
      </c>
      <c r="C679" s="51" t="s">
        <v>5591</v>
      </c>
      <c r="D679" s="34" t="s">
        <v>5441</v>
      </c>
      <c r="E679" s="134">
        <v>1000</v>
      </c>
      <c r="F679" s="6" t="s">
        <v>5365</v>
      </c>
      <c r="G679" s="445"/>
      <c r="H679" s="11">
        <v>0</v>
      </c>
      <c r="I679" s="11">
        <v>0</v>
      </c>
      <c r="J679" s="11">
        <f t="shared" si="40"/>
        <v>0</v>
      </c>
      <c r="K679" s="4"/>
      <c r="L679" s="31"/>
      <c r="M679" s="31"/>
      <c r="N679" s="4"/>
      <c r="O679" s="6" t="s">
        <v>4845</v>
      </c>
      <c r="P679" s="2"/>
    </row>
    <row r="680" spans="1:16" ht="26.4" x14ac:dyDescent="0.25">
      <c r="A680" s="312">
        <v>225</v>
      </c>
      <c r="B680" s="51" t="s">
        <v>757</v>
      </c>
      <c r="C680" s="51" t="s">
        <v>5592</v>
      </c>
      <c r="D680" s="34" t="s">
        <v>5442</v>
      </c>
      <c r="E680" s="134">
        <v>1000</v>
      </c>
      <c r="F680" s="6" t="s">
        <v>5366</v>
      </c>
      <c r="G680" s="445"/>
      <c r="H680" s="11">
        <v>0</v>
      </c>
      <c r="I680" s="11">
        <v>0</v>
      </c>
      <c r="J680" s="11">
        <f t="shared" si="40"/>
        <v>0</v>
      </c>
      <c r="K680" s="4"/>
      <c r="L680" s="31"/>
      <c r="M680" s="31"/>
      <c r="N680" s="4"/>
      <c r="O680" s="6" t="s">
        <v>4845</v>
      </c>
      <c r="P680" s="2"/>
    </row>
    <row r="681" spans="1:16" ht="26.4" x14ac:dyDescent="0.25">
      <c r="A681" s="312">
        <v>226</v>
      </c>
      <c r="B681" s="51" t="s">
        <v>757</v>
      </c>
      <c r="C681" s="51" t="s">
        <v>5593</v>
      </c>
      <c r="D681" s="34" t="s">
        <v>5443</v>
      </c>
      <c r="E681" s="134">
        <v>1000</v>
      </c>
      <c r="F681" s="6" t="s">
        <v>5367</v>
      </c>
      <c r="G681" s="445"/>
      <c r="H681" s="11">
        <v>0</v>
      </c>
      <c r="I681" s="11">
        <v>0</v>
      </c>
      <c r="J681" s="11">
        <f t="shared" si="40"/>
        <v>0</v>
      </c>
      <c r="K681" s="4"/>
      <c r="L681" s="31"/>
      <c r="M681" s="31"/>
      <c r="N681" s="4"/>
      <c r="O681" s="6" t="s">
        <v>4845</v>
      </c>
      <c r="P681" s="2"/>
    </row>
    <row r="682" spans="1:16" ht="26.4" x14ac:dyDescent="0.25">
      <c r="A682" s="312">
        <v>227</v>
      </c>
      <c r="B682" s="51" t="s">
        <v>757</v>
      </c>
      <c r="C682" s="51" t="s">
        <v>5594</v>
      </c>
      <c r="D682" s="34" t="s">
        <v>5444</v>
      </c>
      <c r="E682" s="134">
        <v>1000</v>
      </c>
      <c r="F682" s="6" t="s">
        <v>5368</v>
      </c>
      <c r="G682" s="445"/>
      <c r="H682" s="11">
        <v>0</v>
      </c>
      <c r="I682" s="11">
        <v>0</v>
      </c>
      <c r="J682" s="11">
        <f t="shared" si="40"/>
        <v>0</v>
      </c>
      <c r="K682" s="4"/>
      <c r="L682" s="31"/>
      <c r="M682" s="31"/>
      <c r="N682" s="4"/>
      <c r="O682" s="6" t="s">
        <v>4845</v>
      </c>
      <c r="P682" s="2"/>
    </row>
    <row r="683" spans="1:16" ht="26.4" x14ac:dyDescent="0.25">
      <c r="A683" s="312">
        <v>228</v>
      </c>
      <c r="B683" s="51" t="s">
        <v>757</v>
      </c>
      <c r="C683" s="51" t="s">
        <v>5595</v>
      </c>
      <c r="D683" s="34" t="s">
        <v>5445</v>
      </c>
      <c r="E683" s="134">
        <v>1000</v>
      </c>
      <c r="F683" s="6" t="s">
        <v>5369</v>
      </c>
      <c r="G683" s="445"/>
      <c r="H683" s="11">
        <v>0</v>
      </c>
      <c r="I683" s="11">
        <v>0</v>
      </c>
      <c r="J683" s="11">
        <f t="shared" si="40"/>
        <v>0</v>
      </c>
      <c r="K683" s="4"/>
      <c r="L683" s="31"/>
      <c r="M683" s="31"/>
      <c r="N683" s="4"/>
      <c r="O683" s="6" t="s">
        <v>4845</v>
      </c>
      <c r="P683" s="2"/>
    </row>
    <row r="684" spans="1:16" ht="26.4" x14ac:dyDescent="0.25">
      <c r="A684" s="248">
        <v>229</v>
      </c>
      <c r="B684" s="51" t="s">
        <v>757</v>
      </c>
      <c r="C684" s="51" t="s">
        <v>5596</v>
      </c>
      <c r="D684" s="34" t="s">
        <v>5446</v>
      </c>
      <c r="E684" s="134">
        <v>1000</v>
      </c>
      <c r="F684" s="6" t="s">
        <v>5370</v>
      </c>
      <c r="G684" s="445"/>
      <c r="H684" s="11">
        <v>0</v>
      </c>
      <c r="I684" s="11">
        <v>0</v>
      </c>
      <c r="J684" s="11">
        <f t="shared" si="40"/>
        <v>0</v>
      </c>
      <c r="K684" s="4"/>
      <c r="L684" s="31"/>
      <c r="M684" s="31"/>
      <c r="N684" s="4"/>
      <c r="O684" s="6" t="s">
        <v>4845</v>
      </c>
      <c r="P684" s="2"/>
    </row>
    <row r="685" spans="1:16" ht="26.4" x14ac:dyDescent="0.25">
      <c r="A685" s="312">
        <v>230</v>
      </c>
      <c r="B685" s="51" t="s">
        <v>757</v>
      </c>
      <c r="C685" s="51" t="s">
        <v>5597</v>
      </c>
      <c r="D685" s="34" t="s">
        <v>5447</v>
      </c>
      <c r="E685" s="134">
        <v>1000</v>
      </c>
      <c r="F685" s="6" t="s">
        <v>5371</v>
      </c>
      <c r="G685" s="445"/>
      <c r="H685" s="11">
        <v>0</v>
      </c>
      <c r="I685" s="11">
        <v>0</v>
      </c>
      <c r="J685" s="11">
        <f t="shared" si="40"/>
        <v>0</v>
      </c>
      <c r="K685" s="4"/>
      <c r="L685" s="31"/>
      <c r="M685" s="31"/>
      <c r="N685" s="4"/>
      <c r="O685" s="6" t="s">
        <v>4845</v>
      </c>
      <c r="P685" s="2"/>
    </row>
    <row r="686" spans="1:16" ht="26.4" x14ac:dyDescent="0.25">
      <c r="A686" s="312">
        <v>231</v>
      </c>
      <c r="B686" s="51" t="s">
        <v>757</v>
      </c>
      <c r="C686" s="51" t="s">
        <v>5598</v>
      </c>
      <c r="D686" s="34" t="s">
        <v>5448</v>
      </c>
      <c r="E686" s="134">
        <v>1000</v>
      </c>
      <c r="F686" s="6" t="s">
        <v>5372</v>
      </c>
      <c r="G686" s="445"/>
      <c r="H686" s="11">
        <v>0</v>
      </c>
      <c r="I686" s="11">
        <v>0</v>
      </c>
      <c r="J686" s="11">
        <f t="shared" si="40"/>
        <v>0</v>
      </c>
      <c r="K686" s="4"/>
      <c r="L686" s="31"/>
      <c r="M686" s="31"/>
      <c r="N686" s="4"/>
      <c r="O686" s="6" t="s">
        <v>4845</v>
      </c>
      <c r="P686" s="2"/>
    </row>
    <row r="687" spans="1:16" ht="26.4" x14ac:dyDescent="0.25">
      <c r="A687" s="312">
        <v>232</v>
      </c>
      <c r="B687" s="51" t="s">
        <v>757</v>
      </c>
      <c r="C687" s="51" t="s">
        <v>5599</v>
      </c>
      <c r="D687" s="34" t="s">
        <v>5449</v>
      </c>
      <c r="E687" s="134">
        <v>1000</v>
      </c>
      <c r="F687" s="6" t="s">
        <v>5373</v>
      </c>
      <c r="G687" s="445"/>
      <c r="H687" s="11">
        <v>0</v>
      </c>
      <c r="I687" s="11">
        <v>0</v>
      </c>
      <c r="J687" s="11">
        <f t="shared" si="40"/>
        <v>0</v>
      </c>
      <c r="K687" s="4"/>
      <c r="L687" s="31"/>
      <c r="M687" s="31"/>
      <c r="N687" s="4"/>
      <c r="O687" s="6" t="s">
        <v>4845</v>
      </c>
      <c r="P687" s="2"/>
    </row>
    <row r="688" spans="1:16" ht="26.4" x14ac:dyDescent="0.25">
      <c r="A688" s="312">
        <v>233</v>
      </c>
      <c r="B688" s="51" t="s">
        <v>757</v>
      </c>
      <c r="C688" s="51" t="s">
        <v>5600</v>
      </c>
      <c r="D688" s="34" t="s">
        <v>5450</v>
      </c>
      <c r="E688" s="219">
        <v>1000</v>
      </c>
      <c r="F688" s="78" t="s">
        <v>5374</v>
      </c>
      <c r="G688" s="445"/>
      <c r="H688" s="11">
        <v>0</v>
      </c>
      <c r="I688" s="11">
        <v>0</v>
      </c>
      <c r="J688" s="11">
        <f t="shared" si="40"/>
        <v>0</v>
      </c>
      <c r="K688" s="4"/>
      <c r="L688" s="31"/>
      <c r="M688" s="31"/>
      <c r="N688" s="4"/>
      <c r="O688" s="6" t="s">
        <v>4845</v>
      </c>
      <c r="P688" s="2"/>
    </row>
    <row r="689" spans="1:16" ht="26.4" x14ac:dyDescent="0.25">
      <c r="A689" s="312">
        <v>234</v>
      </c>
      <c r="B689" s="51" t="s">
        <v>757</v>
      </c>
      <c r="C689" s="51" t="s">
        <v>5601</v>
      </c>
      <c r="D689" s="34" t="s">
        <v>5451</v>
      </c>
      <c r="E689" s="6">
        <v>1000</v>
      </c>
      <c r="F689" s="6" t="s">
        <v>5375</v>
      </c>
      <c r="G689" s="445"/>
      <c r="H689" s="11">
        <v>0</v>
      </c>
      <c r="I689" s="11">
        <v>0</v>
      </c>
      <c r="J689" s="11">
        <f t="shared" si="40"/>
        <v>0</v>
      </c>
      <c r="K689" s="4"/>
      <c r="L689" s="31"/>
      <c r="M689" s="31"/>
      <c r="N689" s="4"/>
      <c r="O689" s="6" t="s">
        <v>4845</v>
      </c>
      <c r="P689" s="2"/>
    </row>
    <row r="690" spans="1:16" ht="26.4" x14ac:dyDescent="0.25">
      <c r="A690" s="248">
        <v>235</v>
      </c>
      <c r="B690" s="51" t="s">
        <v>757</v>
      </c>
      <c r="C690" s="51" t="s">
        <v>5602</v>
      </c>
      <c r="D690" s="34" t="s">
        <v>5452</v>
      </c>
      <c r="E690" s="6">
        <v>1000</v>
      </c>
      <c r="F690" s="6" t="s">
        <v>5376</v>
      </c>
      <c r="G690" s="445"/>
      <c r="H690" s="11">
        <v>0</v>
      </c>
      <c r="I690" s="11">
        <v>0</v>
      </c>
      <c r="J690" s="11">
        <f t="shared" si="40"/>
        <v>0</v>
      </c>
      <c r="K690" s="4"/>
      <c r="L690" s="31"/>
      <c r="M690" s="31"/>
      <c r="N690" s="4"/>
      <c r="O690" s="6" t="s">
        <v>4845</v>
      </c>
      <c r="P690" s="2"/>
    </row>
    <row r="691" spans="1:16" ht="26.4" x14ac:dyDescent="0.25">
      <c r="A691" s="312">
        <v>236</v>
      </c>
      <c r="B691" s="51" t="s">
        <v>757</v>
      </c>
      <c r="C691" s="51" t="s">
        <v>5603</v>
      </c>
      <c r="D691" s="34" t="s">
        <v>5453</v>
      </c>
      <c r="E691" s="6">
        <v>1000</v>
      </c>
      <c r="F691" s="6" t="s">
        <v>5377</v>
      </c>
      <c r="G691" s="445"/>
      <c r="H691" s="11">
        <v>0</v>
      </c>
      <c r="I691" s="11">
        <v>0</v>
      </c>
      <c r="J691" s="11">
        <f t="shared" si="40"/>
        <v>0</v>
      </c>
      <c r="K691" s="4"/>
      <c r="L691" s="31"/>
      <c r="M691" s="31"/>
      <c r="N691" s="4"/>
      <c r="O691" s="6" t="s">
        <v>4845</v>
      </c>
      <c r="P691" s="2"/>
    </row>
    <row r="692" spans="1:16" ht="26.4" x14ac:dyDescent="0.25">
      <c r="A692" s="312">
        <v>237</v>
      </c>
      <c r="B692" s="51" t="s">
        <v>757</v>
      </c>
      <c r="C692" s="51" t="s">
        <v>5604</v>
      </c>
      <c r="D692" s="34" t="s">
        <v>5454</v>
      </c>
      <c r="E692" s="6">
        <v>1000</v>
      </c>
      <c r="F692" s="6" t="s">
        <v>5378</v>
      </c>
      <c r="G692" s="445"/>
      <c r="H692" s="11">
        <v>0</v>
      </c>
      <c r="I692" s="11">
        <v>0</v>
      </c>
      <c r="J692" s="11">
        <f t="shared" si="40"/>
        <v>0</v>
      </c>
      <c r="K692" s="4"/>
      <c r="L692" s="31"/>
      <c r="M692" s="31"/>
      <c r="N692" s="4"/>
      <c r="O692" s="6" t="s">
        <v>4845</v>
      </c>
      <c r="P692" s="2"/>
    </row>
    <row r="693" spans="1:16" ht="26.4" x14ac:dyDescent="0.25">
      <c r="A693" s="312">
        <v>238</v>
      </c>
      <c r="B693" s="51" t="s">
        <v>757</v>
      </c>
      <c r="C693" s="51" t="s">
        <v>5605</v>
      </c>
      <c r="D693" s="34" t="s">
        <v>5455</v>
      </c>
      <c r="E693" s="6">
        <v>1000</v>
      </c>
      <c r="F693" s="6" t="s">
        <v>5379</v>
      </c>
      <c r="G693" s="445"/>
      <c r="H693" s="11">
        <v>0</v>
      </c>
      <c r="I693" s="11">
        <v>0</v>
      </c>
      <c r="J693" s="11">
        <f t="shared" si="40"/>
        <v>0</v>
      </c>
      <c r="K693" s="4"/>
      <c r="L693" s="31"/>
      <c r="M693" s="31"/>
      <c r="N693" s="4"/>
      <c r="O693" s="6" t="s">
        <v>4845</v>
      </c>
      <c r="P693" s="2"/>
    </row>
    <row r="694" spans="1:16" ht="26.4" x14ac:dyDescent="0.25">
      <c r="A694" s="312">
        <v>239</v>
      </c>
      <c r="B694" s="51" t="s">
        <v>757</v>
      </c>
      <c r="C694" s="51" t="s">
        <v>5606</v>
      </c>
      <c r="D694" s="34" t="s">
        <v>5456</v>
      </c>
      <c r="E694" s="6">
        <v>1000</v>
      </c>
      <c r="F694" s="6" t="s">
        <v>5380</v>
      </c>
      <c r="G694" s="445"/>
      <c r="H694" s="11">
        <v>0</v>
      </c>
      <c r="I694" s="11">
        <v>0</v>
      </c>
      <c r="J694" s="11">
        <f t="shared" si="40"/>
        <v>0</v>
      </c>
      <c r="K694" s="4"/>
      <c r="L694" s="31"/>
      <c r="M694" s="31"/>
      <c r="N694" s="4"/>
      <c r="O694" s="6" t="s">
        <v>4845</v>
      </c>
      <c r="P694" s="2"/>
    </row>
    <row r="695" spans="1:16" ht="26.4" x14ac:dyDescent="0.25">
      <c r="A695" s="312">
        <v>240</v>
      </c>
      <c r="B695" s="51" t="s">
        <v>757</v>
      </c>
      <c r="C695" s="51" t="s">
        <v>5607</v>
      </c>
      <c r="D695" s="34" t="s">
        <v>5457</v>
      </c>
      <c r="E695" s="6">
        <v>979</v>
      </c>
      <c r="F695" s="6" t="s">
        <v>5381</v>
      </c>
      <c r="G695" s="445"/>
      <c r="H695" s="11">
        <v>0</v>
      </c>
      <c r="I695" s="11">
        <v>0</v>
      </c>
      <c r="J695" s="11">
        <f t="shared" si="40"/>
        <v>0</v>
      </c>
      <c r="K695" s="4"/>
      <c r="L695" s="183">
        <v>43720</v>
      </c>
      <c r="M695" s="31" t="s">
        <v>6504</v>
      </c>
      <c r="N695" s="4"/>
      <c r="O695" s="6" t="s">
        <v>4845</v>
      </c>
      <c r="P695" s="2"/>
    </row>
    <row r="696" spans="1:16" ht="26.4" x14ac:dyDescent="0.25">
      <c r="A696" s="248">
        <v>241</v>
      </c>
      <c r="B696" s="51" t="s">
        <v>757</v>
      </c>
      <c r="C696" s="51" t="s">
        <v>5608</v>
      </c>
      <c r="D696" s="34" t="s">
        <v>5458</v>
      </c>
      <c r="E696" s="6">
        <v>1110</v>
      </c>
      <c r="F696" s="6" t="s">
        <v>5382</v>
      </c>
      <c r="G696" s="445"/>
      <c r="H696" s="11">
        <v>0</v>
      </c>
      <c r="I696" s="11">
        <v>0</v>
      </c>
      <c r="J696" s="11">
        <f t="shared" si="40"/>
        <v>0</v>
      </c>
      <c r="K696" s="4"/>
      <c r="L696" s="183">
        <v>43720</v>
      </c>
      <c r="M696" s="31" t="s">
        <v>6505</v>
      </c>
      <c r="N696" s="4"/>
      <c r="O696" s="6" t="s">
        <v>4845</v>
      </c>
      <c r="P696" s="2"/>
    </row>
    <row r="697" spans="1:16" ht="26.4" x14ac:dyDescent="0.25">
      <c r="A697" s="312">
        <v>242</v>
      </c>
      <c r="B697" s="51" t="s">
        <v>757</v>
      </c>
      <c r="C697" s="51" t="s">
        <v>5609</v>
      </c>
      <c r="D697" s="34" t="s">
        <v>5459</v>
      </c>
      <c r="E697" s="6">
        <v>1241</v>
      </c>
      <c r="F697" s="6" t="s">
        <v>5383</v>
      </c>
      <c r="G697" s="445"/>
      <c r="H697" s="11">
        <v>0</v>
      </c>
      <c r="I697" s="11">
        <v>0</v>
      </c>
      <c r="J697" s="11">
        <f t="shared" si="40"/>
        <v>0</v>
      </c>
      <c r="K697" s="4"/>
      <c r="L697" s="183">
        <v>43720</v>
      </c>
      <c r="M697" s="31" t="s">
        <v>6506</v>
      </c>
      <c r="N697" s="4"/>
      <c r="O697" s="6" t="s">
        <v>4845</v>
      </c>
      <c r="P697" s="2"/>
    </row>
    <row r="698" spans="1:16" ht="26.4" x14ac:dyDescent="0.25">
      <c r="A698" s="312">
        <v>243</v>
      </c>
      <c r="B698" s="51" t="s">
        <v>757</v>
      </c>
      <c r="C698" s="51" t="s">
        <v>5610</v>
      </c>
      <c r="D698" s="34" t="s">
        <v>5460</v>
      </c>
      <c r="E698" s="6">
        <v>1000</v>
      </c>
      <c r="F698" s="6" t="s">
        <v>5384</v>
      </c>
      <c r="G698" s="445"/>
      <c r="H698" s="11">
        <v>0</v>
      </c>
      <c r="I698" s="11">
        <v>0</v>
      </c>
      <c r="J698" s="11">
        <f t="shared" si="40"/>
        <v>0</v>
      </c>
      <c r="K698" s="4"/>
      <c r="L698" s="31"/>
      <c r="M698" s="31"/>
      <c r="N698" s="4"/>
      <c r="O698" s="6" t="s">
        <v>4845</v>
      </c>
      <c r="P698" s="2"/>
    </row>
    <row r="699" spans="1:16" ht="26.4" x14ac:dyDescent="0.25">
      <c r="A699" s="312">
        <v>244</v>
      </c>
      <c r="B699" s="51" t="s">
        <v>757</v>
      </c>
      <c r="C699" s="51" t="s">
        <v>5611</v>
      </c>
      <c r="D699" s="34" t="s">
        <v>5461</v>
      </c>
      <c r="E699" s="6">
        <v>1000</v>
      </c>
      <c r="F699" s="6" t="s">
        <v>5385</v>
      </c>
      <c r="G699" s="445"/>
      <c r="H699" s="11">
        <v>0</v>
      </c>
      <c r="I699" s="11">
        <v>0</v>
      </c>
      <c r="J699" s="11">
        <f t="shared" si="40"/>
        <v>0</v>
      </c>
      <c r="K699" s="4"/>
      <c r="L699" s="31"/>
      <c r="M699" s="31"/>
      <c r="N699" s="4"/>
      <c r="O699" s="6" t="s">
        <v>4845</v>
      </c>
      <c r="P699" s="2"/>
    </row>
    <row r="700" spans="1:16" ht="26.4" x14ac:dyDescent="0.25">
      <c r="A700" s="312">
        <v>245</v>
      </c>
      <c r="B700" s="51" t="s">
        <v>757</v>
      </c>
      <c r="C700" s="51" t="s">
        <v>5612</v>
      </c>
      <c r="D700" s="34" t="s">
        <v>5462</v>
      </c>
      <c r="E700" s="6">
        <v>1000</v>
      </c>
      <c r="F700" s="6" t="s">
        <v>5386</v>
      </c>
      <c r="G700" s="445"/>
      <c r="H700" s="11">
        <v>0</v>
      </c>
      <c r="I700" s="11">
        <v>0</v>
      </c>
      <c r="J700" s="11">
        <f t="shared" si="40"/>
        <v>0</v>
      </c>
      <c r="K700" s="4"/>
      <c r="L700" s="31"/>
      <c r="M700" s="31"/>
      <c r="N700" s="4"/>
      <c r="O700" s="6" t="s">
        <v>4845</v>
      </c>
      <c r="P700" s="2"/>
    </row>
    <row r="701" spans="1:16" ht="26.4" x14ac:dyDescent="0.25">
      <c r="A701" s="312">
        <v>246</v>
      </c>
      <c r="B701" s="51" t="s">
        <v>757</v>
      </c>
      <c r="C701" s="51" t="s">
        <v>5613</v>
      </c>
      <c r="D701" s="34" t="s">
        <v>5463</v>
      </c>
      <c r="E701" s="6">
        <v>1000</v>
      </c>
      <c r="F701" s="6" t="s">
        <v>5387</v>
      </c>
      <c r="G701" s="445"/>
      <c r="H701" s="11">
        <v>0</v>
      </c>
      <c r="I701" s="11">
        <v>0</v>
      </c>
      <c r="J701" s="11">
        <f t="shared" si="40"/>
        <v>0</v>
      </c>
      <c r="K701" s="4"/>
      <c r="L701" s="31"/>
      <c r="M701" s="31"/>
      <c r="N701" s="4"/>
      <c r="O701" s="6" t="s">
        <v>4845</v>
      </c>
      <c r="P701" s="2"/>
    </row>
    <row r="702" spans="1:16" ht="26.4" x14ac:dyDescent="0.25">
      <c r="A702" s="248">
        <v>247</v>
      </c>
      <c r="B702" s="51" t="s">
        <v>757</v>
      </c>
      <c r="C702" s="51" t="s">
        <v>5614</v>
      </c>
      <c r="D702" s="34" t="s">
        <v>5464</v>
      </c>
      <c r="E702" s="6">
        <v>1000</v>
      </c>
      <c r="F702" s="6" t="s">
        <v>5388</v>
      </c>
      <c r="G702" s="445"/>
      <c r="H702" s="11">
        <v>0</v>
      </c>
      <c r="I702" s="11">
        <v>0</v>
      </c>
      <c r="J702" s="11">
        <f t="shared" si="40"/>
        <v>0</v>
      </c>
      <c r="K702" s="4"/>
      <c r="L702" s="31"/>
      <c r="M702" s="31"/>
      <c r="N702" s="4"/>
      <c r="O702" s="6" t="s">
        <v>4845</v>
      </c>
      <c r="P702" s="2"/>
    </row>
    <row r="703" spans="1:16" ht="26.4" x14ac:dyDescent="0.25">
      <c r="A703" s="312">
        <v>248</v>
      </c>
      <c r="B703" s="51" t="s">
        <v>757</v>
      </c>
      <c r="C703" s="51" t="s">
        <v>5615</v>
      </c>
      <c r="D703" s="34" t="s">
        <v>5465</v>
      </c>
      <c r="E703" s="6">
        <v>1000</v>
      </c>
      <c r="F703" s="6" t="s">
        <v>5389</v>
      </c>
      <c r="G703" s="445"/>
      <c r="H703" s="11">
        <v>0</v>
      </c>
      <c r="I703" s="11">
        <v>0</v>
      </c>
      <c r="J703" s="11">
        <f t="shared" si="40"/>
        <v>0</v>
      </c>
      <c r="K703" s="4"/>
      <c r="L703" s="31"/>
      <c r="M703" s="31"/>
      <c r="N703" s="4"/>
      <c r="O703" s="6" t="s">
        <v>4845</v>
      </c>
      <c r="P703" s="2"/>
    </row>
    <row r="704" spans="1:16" ht="26.4" x14ac:dyDescent="0.25">
      <c r="A704" s="312">
        <v>249</v>
      </c>
      <c r="B704" s="51" t="s">
        <v>757</v>
      </c>
      <c r="C704" s="51" t="s">
        <v>5616</v>
      </c>
      <c r="D704" s="34" t="s">
        <v>5466</v>
      </c>
      <c r="E704" s="6">
        <v>1000</v>
      </c>
      <c r="F704" s="6" t="s">
        <v>5390</v>
      </c>
      <c r="G704" s="445"/>
      <c r="H704" s="11">
        <v>0</v>
      </c>
      <c r="I704" s="11">
        <v>0</v>
      </c>
      <c r="J704" s="11">
        <f t="shared" si="40"/>
        <v>0</v>
      </c>
      <c r="K704" s="4"/>
      <c r="L704" s="31"/>
      <c r="M704" s="31"/>
      <c r="N704" s="4"/>
      <c r="O704" s="6" t="s">
        <v>4845</v>
      </c>
      <c r="P704" s="2"/>
    </row>
    <row r="705" spans="1:16" ht="26.4" x14ac:dyDescent="0.25">
      <c r="A705" s="312">
        <v>250</v>
      </c>
      <c r="B705" s="51" t="s">
        <v>757</v>
      </c>
      <c r="C705" s="51" t="s">
        <v>5617</v>
      </c>
      <c r="D705" s="34" t="s">
        <v>5467</v>
      </c>
      <c r="E705" s="6">
        <v>1000</v>
      </c>
      <c r="F705" s="78" t="s">
        <v>5391</v>
      </c>
      <c r="G705" s="445"/>
      <c r="H705" s="11">
        <v>0</v>
      </c>
      <c r="I705" s="11">
        <v>0</v>
      </c>
      <c r="J705" s="11">
        <f t="shared" si="40"/>
        <v>0</v>
      </c>
      <c r="K705" s="4"/>
      <c r="L705" s="31"/>
      <c r="M705" s="31"/>
      <c r="N705" s="4"/>
      <c r="O705" s="6" t="s">
        <v>4845</v>
      </c>
      <c r="P705" s="2"/>
    </row>
    <row r="706" spans="1:16" ht="26.4" x14ac:dyDescent="0.25">
      <c r="A706" s="312">
        <v>251</v>
      </c>
      <c r="B706" s="51" t="s">
        <v>757</v>
      </c>
      <c r="C706" s="51" t="s">
        <v>5618</v>
      </c>
      <c r="D706" s="34" t="s">
        <v>5468</v>
      </c>
      <c r="E706" s="134">
        <v>1000</v>
      </c>
      <c r="F706" s="6" t="s">
        <v>5392</v>
      </c>
      <c r="G706" s="445"/>
      <c r="H706" s="11">
        <v>0</v>
      </c>
      <c r="I706" s="11">
        <v>0</v>
      </c>
      <c r="J706" s="11">
        <f t="shared" si="40"/>
        <v>0</v>
      </c>
      <c r="K706" s="4"/>
      <c r="L706" s="31"/>
      <c r="M706" s="31"/>
      <c r="N706" s="4"/>
      <c r="O706" s="6" t="s">
        <v>4845</v>
      </c>
      <c r="P706" s="2"/>
    </row>
    <row r="707" spans="1:16" ht="26.4" x14ac:dyDescent="0.25">
      <c r="A707" s="312">
        <v>252</v>
      </c>
      <c r="B707" s="51" t="s">
        <v>757</v>
      </c>
      <c r="C707" s="51" t="s">
        <v>5619</v>
      </c>
      <c r="D707" s="34" t="s">
        <v>5469</v>
      </c>
      <c r="E707" s="134">
        <v>1000</v>
      </c>
      <c r="F707" s="6" t="s">
        <v>5393</v>
      </c>
      <c r="G707" s="445"/>
      <c r="H707" s="11">
        <v>0</v>
      </c>
      <c r="I707" s="11">
        <v>0</v>
      </c>
      <c r="J707" s="11">
        <f t="shared" si="40"/>
        <v>0</v>
      </c>
      <c r="K707" s="4"/>
      <c r="L707" s="31"/>
      <c r="M707" s="31"/>
      <c r="N707" s="4"/>
      <c r="O707" s="6" t="s">
        <v>4845</v>
      </c>
      <c r="P707" s="2"/>
    </row>
    <row r="708" spans="1:16" ht="26.4" x14ac:dyDescent="0.25">
      <c r="A708" s="248">
        <v>253</v>
      </c>
      <c r="B708" s="51" t="s">
        <v>757</v>
      </c>
      <c r="C708" s="51" t="s">
        <v>5620</v>
      </c>
      <c r="D708" s="34" t="s">
        <v>5470</v>
      </c>
      <c r="E708" s="134">
        <v>1000</v>
      </c>
      <c r="F708" s="6" t="s">
        <v>5394</v>
      </c>
      <c r="G708" s="445"/>
      <c r="H708" s="11">
        <v>0</v>
      </c>
      <c r="I708" s="11">
        <v>0</v>
      </c>
      <c r="J708" s="11">
        <f t="shared" si="40"/>
        <v>0</v>
      </c>
      <c r="K708" s="4"/>
      <c r="L708" s="31"/>
      <c r="M708" s="31"/>
      <c r="N708" s="4"/>
      <c r="O708" s="6" t="s">
        <v>4845</v>
      </c>
      <c r="P708" s="2"/>
    </row>
    <row r="709" spans="1:16" ht="26.4" x14ac:dyDescent="0.25">
      <c r="A709" s="312">
        <v>254</v>
      </c>
      <c r="B709" s="51" t="s">
        <v>757</v>
      </c>
      <c r="C709" s="51" t="s">
        <v>5621</v>
      </c>
      <c r="D709" s="34" t="s">
        <v>5471</v>
      </c>
      <c r="E709" s="134">
        <v>1000</v>
      </c>
      <c r="F709" s="6" t="s">
        <v>5395</v>
      </c>
      <c r="G709" s="445"/>
      <c r="H709" s="11">
        <v>0</v>
      </c>
      <c r="I709" s="11">
        <v>0</v>
      </c>
      <c r="J709" s="11">
        <f t="shared" si="40"/>
        <v>0</v>
      </c>
      <c r="K709" s="4"/>
      <c r="L709" s="31"/>
      <c r="M709" s="31"/>
      <c r="N709" s="4"/>
      <c r="O709" s="6" t="s">
        <v>4845</v>
      </c>
      <c r="P709" s="2"/>
    </row>
    <row r="710" spans="1:16" ht="26.4" x14ac:dyDescent="0.25">
      <c r="A710" s="312">
        <v>255</v>
      </c>
      <c r="B710" s="51" t="s">
        <v>757</v>
      </c>
      <c r="C710" s="51" t="s">
        <v>5622</v>
      </c>
      <c r="D710" s="34" t="s">
        <v>5472</v>
      </c>
      <c r="E710" s="134">
        <v>1000</v>
      </c>
      <c r="F710" s="6" t="s">
        <v>5396</v>
      </c>
      <c r="G710" s="445"/>
      <c r="H710" s="11">
        <v>0</v>
      </c>
      <c r="I710" s="11">
        <v>0</v>
      </c>
      <c r="J710" s="11">
        <f t="shared" si="40"/>
        <v>0</v>
      </c>
      <c r="K710" s="4"/>
      <c r="L710" s="31"/>
      <c r="M710" s="31"/>
      <c r="N710" s="4"/>
      <c r="O710" s="6" t="s">
        <v>4845</v>
      </c>
      <c r="P710" s="2"/>
    </row>
    <row r="711" spans="1:16" ht="26.4" x14ac:dyDescent="0.25">
      <c r="A711" s="312">
        <v>256</v>
      </c>
      <c r="B711" s="51" t="s">
        <v>757</v>
      </c>
      <c r="C711" s="51" t="s">
        <v>5623</v>
      </c>
      <c r="D711" s="34" t="s">
        <v>5473</v>
      </c>
      <c r="E711" s="134">
        <v>1000</v>
      </c>
      <c r="F711" s="6" t="s">
        <v>5397</v>
      </c>
      <c r="G711" s="445"/>
      <c r="H711" s="11">
        <v>0</v>
      </c>
      <c r="I711" s="11">
        <v>0</v>
      </c>
      <c r="J711" s="11">
        <f t="shared" ref="J711:J774" si="41">H711</f>
        <v>0</v>
      </c>
      <c r="K711" s="4"/>
      <c r="L711" s="31"/>
      <c r="M711" s="31"/>
      <c r="N711" s="4"/>
      <c r="O711" s="6" t="s">
        <v>4845</v>
      </c>
      <c r="P711" s="2"/>
    </row>
    <row r="712" spans="1:16" ht="26.4" x14ac:dyDescent="0.25">
      <c r="A712" s="312">
        <v>257</v>
      </c>
      <c r="B712" s="51" t="s">
        <v>757</v>
      </c>
      <c r="C712" s="51" t="s">
        <v>5624</v>
      </c>
      <c r="D712" s="34" t="s">
        <v>5474</v>
      </c>
      <c r="E712" s="134">
        <v>1000</v>
      </c>
      <c r="F712" s="6" t="s">
        <v>5398</v>
      </c>
      <c r="G712" s="445"/>
      <c r="H712" s="11">
        <v>0</v>
      </c>
      <c r="I712" s="11">
        <v>0</v>
      </c>
      <c r="J712" s="11">
        <f t="shared" si="41"/>
        <v>0</v>
      </c>
      <c r="K712" s="4"/>
      <c r="L712" s="31"/>
      <c r="M712" s="31"/>
      <c r="N712" s="4"/>
      <c r="O712" s="6" t="s">
        <v>4845</v>
      </c>
      <c r="P712" s="2"/>
    </row>
    <row r="713" spans="1:16" ht="26.4" x14ac:dyDescent="0.25">
      <c r="A713" s="312">
        <v>258</v>
      </c>
      <c r="B713" s="51" t="s">
        <v>757</v>
      </c>
      <c r="C713" s="51" t="s">
        <v>5625</v>
      </c>
      <c r="D713" s="34" t="s">
        <v>5475</v>
      </c>
      <c r="E713" s="134">
        <v>1000</v>
      </c>
      <c r="F713" s="6" t="s">
        <v>5399</v>
      </c>
      <c r="G713" s="445"/>
      <c r="H713" s="11">
        <v>0</v>
      </c>
      <c r="I713" s="11">
        <v>0</v>
      </c>
      <c r="J713" s="11">
        <f t="shared" si="41"/>
        <v>0</v>
      </c>
      <c r="K713" s="4"/>
      <c r="L713" s="31"/>
      <c r="M713" s="31"/>
      <c r="N713" s="4"/>
      <c r="O713" s="6" t="s">
        <v>4845</v>
      </c>
      <c r="P713" s="2"/>
    </row>
    <row r="714" spans="1:16" ht="26.4" x14ac:dyDescent="0.25">
      <c r="A714" s="248">
        <v>259</v>
      </c>
      <c r="B714" s="51" t="s">
        <v>757</v>
      </c>
      <c r="C714" s="51" t="s">
        <v>5626</v>
      </c>
      <c r="D714" s="34" t="s">
        <v>5476</v>
      </c>
      <c r="E714" s="134">
        <v>1000</v>
      </c>
      <c r="F714" s="6" t="s">
        <v>5400</v>
      </c>
      <c r="G714" s="445"/>
      <c r="H714" s="11">
        <v>0</v>
      </c>
      <c r="I714" s="11">
        <v>0</v>
      </c>
      <c r="J714" s="11">
        <f t="shared" si="41"/>
        <v>0</v>
      </c>
      <c r="K714" s="4"/>
      <c r="L714" s="31"/>
      <c r="M714" s="31"/>
      <c r="N714" s="4"/>
      <c r="O714" s="6" t="s">
        <v>4845</v>
      </c>
      <c r="P714" s="2"/>
    </row>
    <row r="715" spans="1:16" ht="26.4" x14ac:dyDescent="0.25">
      <c r="A715" s="312">
        <v>260</v>
      </c>
      <c r="B715" s="51" t="s">
        <v>757</v>
      </c>
      <c r="C715" s="51" t="s">
        <v>5627</v>
      </c>
      <c r="D715" s="34" t="s">
        <v>5477</v>
      </c>
      <c r="E715" s="134">
        <v>1000</v>
      </c>
      <c r="F715" s="6" t="s">
        <v>5401</v>
      </c>
      <c r="G715" s="445"/>
      <c r="H715" s="11">
        <v>0</v>
      </c>
      <c r="I715" s="11">
        <v>0</v>
      </c>
      <c r="J715" s="11">
        <f t="shared" si="41"/>
        <v>0</v>
      </c>
      <c r="K715" s="4"/>
      <c r="L715" s="31"/>
      <c r="M715" s="31"/>
      <c r="N715" s="4"/>
      <c r="O715" s="6" t="s">
        <v>4845</v>
      </c>
      <c r="P715" s="2"/>
    </row>
    <row r="716" spans="1:16" ht="26.4" x14ac:dyDescent="0.25">
      <c r="A716" s="312">
        <v>261</v>
      </c>
      <c r="B716" s="51" t="s">
        <v>757</v>
      </c>
      <c r="C716" s="51" t="s">
        <v>5628</v>
      </c>
      <c r="D716" s="34" t="s">
        <v>5478</v>
      </c>
      <c r="E716" s="134">
        <v>1000</v>
      </c>
      <c r="F716" s="6" t="s">
        <v>5402</v>
      </c>
      <c r="G716" s="445"/>
      <c r="H716" s="11">
        <v>0</v>
      </c>
      <c r="I716" s="11">
        <v>0</v>
      </c>
      <c r="J716" s="11">
        <f t="shared" si="41"/>
        <v>0</v>
      </c>
      <c r="K716" s="4"/>
      <c r="L716" s="31"/>
      <c r="M716" s="31"/>
      <c r="N716" s="4"/>
      <c r="O716" s="6" t="s">
        <v>4845</v>
      </c>
      <c r="P716" s="2"/>
    </row>
    <row r="717" spans="1:16" ht="26.4" x14ac:dyDescent="0.25">
      <c r="A717" s="312">
        <v>262</v>
      </c>
      <c r="B717" s="51" t="s">
        <v>757</v>
      </c>
      <c r="C717" s="51" t="s">
        <v>5629</v>
      </c>
      <c r="D717" s="34" t="s">
        <v>5479</v>
      </c>
      <c r="E717" s="134">
        <v>1000</v>
      </c>
      <c r="F717" s="51" t="s">
        <v>5403</v>
      </c>
      <c r="G717" s="445"/>
      <c r="H717" s="11">
        <v>0</v>
      </c>
      <c r="I717" s="11">
        <v>0</v>
      </c>
      <c r="J717" s="11">
        <f t="shared" si="41"/>
        <v>0</v>
      </c>
      <c r="K717" s="4"/>
      <c r="L717" s="31"/>
      <c r="M717" s="31"/>
      <c r="N717" s="4"/>
      <c r="O717" s="6" t="s">
        <v>4845</v>
      </c>
      <c r="P717" s="2"/>
    </row>
    <row r="718" spans="1:16" ht="26.4" x14ac:dyDescent="0.25">
      <c r="A718" s="312">
        <v>263</v>
      </c>
      <c r="B718" s="51" t="s">
        <v>757</v>
      </c>
      <c r="C718" s="51" t="s">
        <v>5630</v>
      </c>
      <c r="D718" s="34" t="s">
        <v>5480</v>
      </c>
      <c r="E718" s="134">
        <v>1000</v>
      </c>
      <c r="F718" s="6" t="s">
        <v>5404</v>
      </c>
      <c r="G718" s="445"/>
      <c r="H718" s="11">
        <v>0</v>
      </c>
      <c r="I718" s="11">
        <v>0</v>
      </c>
      <c r="J718" s="11">
        <f t="shared" si="41"/>
        <v>0</v>
      </c>
      <c r="K718" s="4"/>
      <c r="L718" s="31"/>
      <c r="M718" s="31"/>
      <c r="N718" s="4"/>
      <c r="O718" s="6" t="s">
        <v>4845</v>
      </c>
      <c r="P718" s="2"/>
    </row>
    <row r="719" spans="1:16" ht="26.4" x14ac:dyDescent="0.25">
      <c r="A719" s="312">
        <v>264</v>
      </c>
      <c r="B719" s="51" t="s">
        <v>757</v>
      </c>
      <c r="C719" s="51" t="s">
        <v>5631</v>
      </c>
      <c r="D719" s="34" t="s">
        <v>5481</v>
      </c>
      <c r="E719" s="134">
        <v>1000</v>
      </c>
      <c r="F719" s="6" t="s">
        <v>5405</v>
      </c>
      <c r="G719" s="445"/>
      <c r="H719" s="11">
        <v>0</v>
      </c>
      <c r="I719" s="11">
        <v>0</v>
      </c>
      <c r="J719" s="11">
        <f t="shared" si="41"/>
        <v>0</v>
      </c>
      <c r="K719" s="4"/>
      <c r="L719" s="31"/>
      <c r="M719" s="31"/>
      <c r="N719" s="4"/>
      <c r="O719" s="6" t="s">
        <v>4845</v>
      </c>
      <c r="P719" s="2"/>
    </row>
    <row r="720" spans="1:16" ht="26.4" x14ac:dyDescent="0.25">
      <c r="A720" s="248">
        <v>265</v>
      </c>
      <c r="B720" s="51" t="s">
        <v>757</v>
      </c>
      <c r="C720" s="51" t="s">
        <v>5632</v>
      </c>
      <c r="D720" s="34" t="s">
        <v>5482</v>
      </c>
      <c r="E720" s="134">
        <v>1000</v>
      </c>
      <c r="F720" s="6" t="s">
        <v>5406</v>
      </c>
      <c r="G720" s="445"/>
      <c r="H720" s="11">
        <v>0</v>
      </c>
      <c r="I720" s="11">
        <v>0</v>
      </c>
      <c r="J720" s="11">
        <f t="shared" si="41"/>
        <v>0</v>
      </c>
      <c r="K720" s="4"/>
      <c r="L720" s="31"/>
      <c r="M720" s="31"/>
      <c r="N720" s="4"/>
      <c r="O720" s="6" t="s">
        <v>4845</v>
      </c>
      <c r="P720" s="2"/>
    </row>
    <row r="721" spans="1:16" ht="26.4" x14ac:dyDescent="0.25">
      <c r="A721" s="312">
        <v>266</v>
      </c>
      <c r="B721" s="51" t="s">
        <v>757</v>
      </c>
      <c r="C721" s="51" t="s">
        <v>5633</v>
      </c>
      <c r="D721" s="34" t="s">
        <v>5483</v>
      </c>
      <c r="E721" s="134">
        <v>1000</v>
      </c>
      <c r="F721" s="6" t="s">
        <v>5407</v>
      </c>
      <c r="G721" s="445"/>
      <c r="H721" s="11">
        <v>0</v>
      </c>
      <c r="I721" s="11">
        <v>0</v>
      </c>
      <c r="J721" s="11">
        <f t="shared" si="41"/>
        <v>0</v>
      </c>
      <c r="K721" s="4"/>
      <c r="L721" s="31"/>
      <c r="M721" s="31"/>
      <c r="N721" s="4"/>
      <c r="O721" s="6" t="s">
        <v>4845</v>
      </c>
      <c r="P721" s="2"/>
    </row>
    <row r="722" spans="1:16" ht="26.4" x14ac:dyDescent="0.25">
      <c r="A722" s="312">
        <v>267</v>
      </c>
      <c r="B722" s="51" t="s">
        <v>757</v>
      </c>
      <c r="C722" s="51" t="s">
        <v>5634</v>
      </c>
      <c r="D722" s="34" t="s">
        <v>5484</v>
      </c>
      <c r="E722" s="134">
        <v>1000</v>
      </c>
      <c r="F722" s="6" t="s">
        <v>5408</v>
      </c>
      <c r="G722" s="445"/>
      <c r="H722" s="11">
        <v>0</v>
      </c>
      <c r="I722" s="11">
        <v>0</v>
      </c>
      <c r="J722" s="11">
        <f t="shared" si="41"/>
        <v>0</v>
      </c>
      <c r="K722" s="4"/>
      <c r="L722" s="31"/>
      <c r="M722" s="31"/>
      <c r="N722" s="4"/>
      <c r="O722" s="6" t="s">
        <v>4845</v>
      </c>
      <c r="P722" s="2"/>
    </row>
    <row r="723" spans="1:16" ht="26.4" x14ac:dyDescent="0.25">
      <c r="A723" s="312">
        <v>268</v>
      </c>
      <c r="B723" s="51" t="s">
        <v>757</v>
      </c>
      <c r="C723" s="51" t="s">
        <v>5635</v>
      </c>
      <c r="D723" s="34" t="s">
        <v>5485</v>
      </c>
      <c r="E723" s="134">
        <v>1000</v>
      </c>
      <c r="F723" s="6" t="s">
        <v>5409</v>
      </c>
      <c r="G723" s="445"/>
      <c r="H723" s="11">
        <v>0</v>
      </c>
      <c r="I723" s="11">
        <v>0</v>
      </c>
      <c r="J723" s="11">
        <f t="shared" si="41"/>
        <v>0</v>
      </c>
      <c r="K723" s="4"/>
      <c r="L723" s="31"/>
      <c r="M723" s="31"/>
      <c r="N723" s="4"/>
      <c r="O723" s="6" t="s">
        <v>4845</v>
      </c>
      <c r="P723" s="2"/>
    </row>
    <row r="724" spans="1:16" ht="26.4" x14ac:dyDescent="0.25">
      <c r="A724" s="312">
        <v>269</v>
      </c>
      <c r="B724" s="51" t="s">
        <v>757</v>
      </c>
      <c r="C724" s="51" t="s">
        <v>5636</v>
      </c>
      <c r="D724" s="34" t="s">
        <v>5486</v>
      </c>
      <c r="E724" s="134">
        <v>1000</v>
      </c>
      <c r="F724" s="6" t="s">
        <v>5410</v>
      </c>
      <c r="G724" s="445"/>
      <c r="H724" s="11">
        <v>0</v>
      </c>
      <c r="I724" s="11">
        <v>0</v>
      </c>
      <c r="J724" s="11">
        <f t="shared" si="41"/>
        <v>0</v>
      </c>
      <c r="K724" s="4"/>
      <c r="L724" s="31"/>
      <c r="M724" s="31"/>
      <c r="N724" s="4"/>
      <c r="O724" s="6" t="s">
        <v>4845</v>
      </c>
      <c r="P724" s="2"/>
    </row>
    <row r="725" spans="1:16" ht="26.4" x14ac:dyDescent="0.25">
      <c r="A725" s="312">
        <v>270</v>
      </c>
      <c r="B725" s="51" t="s">
        <v>757</v>
      </c>
      <c r="C725" s="51" t="s">
        <v>5637</v>
      </c>
      <c r="D725" s="34" t="s">
        <v>5487</v>
      </c>
      <c r="E725" s="134">
        <v>1000</v>
      </c>
      <c r="F725" s="6" t="s">
        <v>5411</v>
      </c>
      <c r="G725" s="445"/>
      <c r="H725" s="11">
        <v>0</v>
      </c>
      <c r="I725" s="11">
        <v>0</v>
      </c>
      <c r="J725" s="11">
        <f t="shared" si="41"/>
        <v>0</v>
      </c>
      <c r="K725" s="4"/>
      <c r="L725" s="31"/>
      <c r="M725" s="31"/>
      <c r="N725" s="4"/>
      <c r="O725" s="6" t="s">
        <v>4845</v>
      </c>
      <c r="P725" s="2"/>
    </row>
    <row r="726" spans="1:16" ht="26.4" x14ac:dyDescent="0.25">
      <c r="A726" s="248">
        <v>271</v>
      </c>
      <c r="B726" s="51" t="s">
        <v>757</v>
      </c>
      <c r="C726" s="51" t="s">
        <v>5638</v>
      </c>
      <c r="D726" s="34" t="s">
        <v>5488</v>
      </c>
      <c r="E726" s="134">
        <v>1000</v>
      </c>
      <c r="F726" s="6" t="s">
        <v>5412</v>
      </c>
      <c r="G726" s="445"/>
      <c r="H726" s="11">
        <v>0</v>
      </c>
      <c r="I726" s="11">
        <v>0</v>
      </c>
      <c r="J726" s="11">
        <f t="shared" si="41"/>
        <v>0</v>
      </c>
      <c r="K726" s="4"/>
      <c r="L726" s="31"/>
      <c r="M726" s="31"/>
      <c r="N726" s="4"/>
      <c r="O726" s="6" t="s">
        <v>4845</v>
      </c>
      <c r="P726" s="2"/>
    </row>
    <row r="727" spans="1:16" ht="26.4" x14ac:dyDescent="0.25">
      <c r="A727" s="312">
        <v>272</v>
      </c>
      <c r="B727" s="51" t="s">
        <v>757</v>
      </c>
      <c r="C727" s="51" t="s">
        <v>5639</v>
      </c>
      <c r="D727" s="34" t="s">
        <v>5489</v>
      </c>
      <c r="E727" s="134">
        <v>1000</v>
      </c>
      <c r="F727" s="6" t="s">
        <v>5413</v>
      </c>
      <c r="G727" s="445"/>
      <c r="H727" s="11">
        <v>0</v>
      </c>
      <c r="I727" s="11">
        <v>0</v>
      </c>
      <c r="J727" s="11">
        <f t="shared" si="41"/>
        <v>0</v>
      </c>
      <c r="K727" s="4"/>
      <c r="L727" s="31"/>
      <c r="M727" s="31"/>
      <c r="N727" s="4"/>
      <c r="O727" s="6" t="s">
        <v>4845</v>
      </c>
      <c r="P727" s="2"/>
    </row>
    <row r="728" spans="1:16" ht="26.4" x14ac:dyDescent="0.25">
      <c r="A728" s="312">
        <v>273</v>
      </c>
      <c r="B728" s="51" t="s">
        <v>757</v>
      </c>
      <c r="C728" s="51" t="s">
        <v>5640</v>
      </c>
      <c r="D728" s="34" t="s">
        <v>5490</v>
      </c>
      <c r="E728" s="134">
        <v>1000</v>
      </c>
      <c r="F728" s="6" t="s">
        <v>5414</v>
      </c>
      <c r="G728" s="445"/>
      <c r="H728" s="11">
        <v>0</v>
      </c>
      <c r="I728" s="11">
        <v>0</v>
      </c>
      <c r="J728" s="11">
        <f t="shared" si="41"/>
        <v>0</v>
      </c>
      <c r="K728" s="4"/>
      <c r="L728" s="31"/>
      <c r="M728" s="31"/>
      <c r="N728" s="4"/>
      <c r="O728" s="6" t="s">
        <v>4845</v>
      </c>
      <c r="P728" s="2"/>
    </row>
    <row r="729" spans="1:16" ht="26.4" x14ac:dyDescent="0.25">
      <c r="A729" s="312">
        <v>274</v>
      </c>
      <c r="B729" s="51" t="s">
        <v>757</v>
      </c>
      <c r="C729" s="51" t="s">
        <v>5641</v>
      </c>
      <c r="D729" s="34" t="s">
        <v>5491</v>
      </c>
      <c r="E729" s="134">
        <v>1000</v>
      </c>
      <c r="F729" s="6" t="s">
        <v>5415</v>
      </c>
      <c r="G729" s="445"/>
      <c r="H729" s="11">
        <v>0</v>
      </c>
      <c r="I729" s="11">
        <v>0</v>
      </c>
      <c r="J729" s="11">
        <f t="shared" si="41"/>
        <v>0</v>
      </c>
      <c r="K729" s="4"/>
      <c r="L729" s="31"/>
      <c r="M729" s="31"/>
      <c r="N729" s="4"/>
      <c r="O729" s="6" t="s">
        <v>4845</v>
      </c>
      <c r="P729" s="2"/>
    </row>
    <row r="730" spans="1:16" ht="26.4" x14ac:dyDescent="0.25">
      <c r="A730" s="312">
        <v>275</v>
      </c>
      <c r="B730" s="51" t="s">
        <v>757</v>
      </c>
      <c r="C730" s="51" t="s">
        <v>5642</v>
      </c>
      <c r="D730" s="34" t="s">
        <v>5492</v>
      </c>
      <c r="E730" s="134">
        <v>1000</v>
      </c>
      <c r="F730" s="6" t="s">
        <v>5416</v>
      </c>
      <c r="G730" s="445"/>
      <c r="H730" s="11">
        <v>0</v>
      </c>
      <c r="I730" s="11">
        <v>0</v>
      </c>
      <c r="J730" s="11">
        <f t="shared" si="41"/>
        <v>0</v>
      </c>
      <c r="K730" s="4"/>
      <c r="L730" s="31"/>
      <c r="M730" s="31"/>
      <c r="N730" s="4"/>
      <c r="O730" s="6" t="s">
        <v>4845</v>
      </c>
      <c r="P730" s="2"/>
    </row>
    <row r="731" spans="1:16" ht="26.4" x14ac:dyDescent="0.25">
      <c r="A731" s="312">
        <v>276</v>
      </c>
      <c r="B731" s="51" t="s">
        <v>757</v>
      </c>
      <c r="C731" s="51" t="s">
        <v>5643</v>
      </c>
      <c r="D731" s="34" t="s">
        <v>5493</v>
      </c>
      <c r="E731" s="134">
        <v>1000</v>
      </c>
      <c r="F731" s="6" t="s">
        <v>5417</v>
      </c>
      <c r="G731" s="445"/>
      <c r="H731" s="11">
        <v>0</v>
      </c>
      <c r="I731" s="11">
        <v>0</v>
      </c>
      <c r="J731" s="11">
        <f t="shared" si="41"/>
        <v>0</v>
      </c>
      <c r="K731" s="4"/>
      <c r="L731" s="31"/>
      <c r="M731" s="31"/>
      <c r="N731" s="4"/>
      <c r="O731" s="6" t="s">
        <v>4845</v>
      </c>
      <c r="P731" s="2"/>
    </row>
    <row r="732" spans="1:16" ht="26.4" x14ac:dyDescent="0.25">
      <c r="A732" s="248">
        <v>277</v>
      </c>
      <c r="B732" s="51" t="s">
        <v>757</v>
      </c>
      <c r="C732" s="51" t="s">
        <v>5644</v>
      </c>
      <c r="D732" s="34" t="s">
        <v>5494</v>
      </c>
      <c r="E732" s="134">
        <v>1000</v>
      </c>
      <c r="F732" s="6" t="s">
        <v>5418</v>
      </c>
      <c r="G732" s="445"/>
      <c r="H732" s="11">
        <v>0</v>
      </c>
      <c r="I732" s="11">
        <v>0</v>
      </c>
      <c r="J732" s="11">
        <f t="shared" si="41"/>
        <v>0</v>
      </c>
      <c r="K732" s="4"/>
      <c r="L732" s="31"/>
      <c r="M732" s="31"/>
      <c r="N732" s="4"/>
      <c r="O732" s="6" t="s">
        <v>4845</v>
      </c>
      <c r="P732" s="2"/>
    </row>
    <row r="733" spans="1:16" ht="26.4" x14ac:dyDescent="0.25">
      <c r="A733" s="312">
        <v>278</v>
      </c>
      <c r="B733" s="51" t="s">
        <v>757</v>
      </c>
      <c r="C733" s="51" t="s">
        <v>5645</v>
      </c>
      <c r="D733" s="34" t="s">
        <v>5495</v>
      </c>
      <c r="E733" s="134">
        <v>1000</v>
      </c>
      <c r="F733" s="6" t="s">
        <v>5419</v>
      </c>
      <c r="G733" s="445"/>
      <c r="H733" s="11">
        <v>0</v>
      </c>
      <c r="I733" s="11">
        <v>0</v>
      </c>
      <c r="J733" s="11">
        <f t="shared" si="41"/>
        <v>0</v>
      </c>
      <c r="K733" s="4"/>
      <c r="L733" s="31"/>
      <c r="M733" s="31"/>
      <c r="N733" s="4"/>
      <c r="O733" s="6" t="s">
        <v>4845</v>
      </c>
      <c r="P733" s="2"/>
    </row>
    <row r="734" spans="1:16" ht="26.4" x14ac:dyDescent="0.25">
      <c r="A734" s="312">
        <v>279</v>
      </c>
      <c r="B734" s="51" t="s">
        <v>757</v>
      </c>
      <c r="C734" s="51" t="s">
        <v>5646</v>
      </c>
      <c r="D734" s="34" t="s">
        <v>5496</v>
      </c>
      <c r="E734" s="134">
        <v>1000</v>
      </c>
      <c r="F734" s="78" t="s">
        <v>5420</v>
      </c>
      <c r="G734" s="445"/>
      <c r="H734" s="11">
        <v>0</v>
      </c>
      <c r="I734" s="11">
        <v>0</v>
      </c>
      <c r="J734" s="11">
        <f t="shared" si="41"/>
        <v>0</v>
      </c>
      <c r="K734" s="4"/>
      <c r="L734" s="31"/>
      <c r="M734" s="31"/>
      <c r="N734" s="4"/>
      <c r="O734" s="6" t="s">
        <v>4845</v>
      </c>
      <c r="P734" s="2"/>
    </row>
    <row r="735" spans="1:16" ht="26.4" x14ac:dyDescent="0.25">
      <c r="A735" s="312">
        <v>280</v>
      </c>
      <c r="B735" s="51" t="s">
        <v>757</v>
      </c>
      <c r="C735" s="51" t="s">
        <v>5647</v>
      </c>
      <c r="D735" s="82" t="s">
        <v>5676</v>
      </c>
      <c r="E735" s="134">
        <v>1000</v>
      </c>
      <c r="F735" s="6" t="s">
        <v>5497</v>
      </c>
      <c r="G735" s="445"/>
      <c r="H735" s="11">
        <v>0</v>
      </c>
      <c r="I735" s="11">
        <v>0</v>
      </c>
      <c r="J735" s="11">
        <f t="shared" si="41"/>
        <v>0</v>
      </c>
      <c r="K735" s="4"/>
      <c r="L735" s="31"/>
      <c r="M735" s="31"/>
      <c r="N735" s="4"/>
      <c r="O735" s="6" t="s">
        <v>4845</v>
      </c>
      <c r="P735" s="2"/>
    </row>
    <row r="736" spans="1:16" ht="26.4" x14ac:dyDescent="0.25">
      <c r="A736" s="312">
        <v>281</v>
      </c>
      <c r="B736" s="51" t="s">
        <v>757</v>
      </c>
      <c r="C736" s="51" t="s">
        <v>5648</v>
      </c>
      <c r="D736" s="82" t="s">
        <v>5677</v>
      </c>
      <c r="E736" s="134">
        <v>1000</v>
      </c>
      <c r="F736" s="6" t="s">
        <v>5498</v>
      </c>
      <c r="G736" s="445"/>
      <c r="H736" s="11">
        <v>0</v>
      </c>
      <c r="I736" s="11">
        <v>0</v>
      </c>
      <c r="J736" s="11">
        <f t="shared" si="41"/>
        <v>0</v>
      </c>
      <c r="K736" s="4"/>
      <c r="L736" s="31"/>
      <c r="M736" s="31"/>
      <c r="N736" s="4"/>
      <c r="O736" s="6" t="s">
        <v>4845</v>
      </c>
      <c r="P736" s="2"/>
    </row>
    <row r="737" spans="1:16" ht="26.4" x14ac:dyDescent="0.25">
      <c r="A737" s="312">
        <v>282</v>
      </c>
      <c r="B737" s="51" t="s">
        <v>757</v>
      </c>
      <c r="C737" s="51" t="s">
        <v>5649</v>
      </c>
      <c r="D737" s="82" t="s">
        <v>5678</v>
      </c>
      <c r="E737" s="134">
        <v>1000</v>
      </c>
      <c r="F737" s="6" t="s">
        <v>5499</v>
      </c>
      <c r="G737" s="445"/>
      <c r="H737" s="11">
        <v>0</v>
      </c>
      <c r="I737" s="11">
        <v>0</v>
      </c>
      <c r="J737" s="11">
        <f t="shared" si="41"/>
        <v>0</v>
      </c>
      <c r="K737" s="4"/>
      <c r="L737" s="31"/>
      <c r="M737" s="31"/>
      <c r="N737" s="4"/>
      <c r="O737" s="6" t="s">
        <v>4845</v>
      </c>
      <c r="P737" s="2"/>
    </row>
    <row r="738" spans="1:16" ht="26.4" x14ac:dyDescent="0.25">
      <c r="A738" s="248">
        <v>283</v>
      </c>
      <c r="B738" s="51" t="s">
        <v>757</v>
      </c>
      <c r="C738" s="51" t="s">
        <v>5650</v>
      </c>
      <c r="D738" s="82" t="s">
        <v>5679</v>
      </c>
      <c r="E738" s="134">
        <v>1000</v>
      </c>
      <c r="F738" s="6" t="s">
        <v>5500</v>
      </c>
      <c r="G738" s="445"/>
      <c r="H738" s="11">
        <v>0</v>
      </c>
      <c r="I738" s="11">
        <v>0</v>
      </c>
      <c r="J738" s="11">
        <f t="shared" si="41"/>
        <v>0</v>
      </c>
      <c r="K738" s="4"/>
      <c r="L738" s="31"/>
      <c r="M738" s="31"/>
      <c r="N738" s="4"/>
      <c r="O738" s="6" t="s">
        <v>4845</v>
      </c>
      <c r="P738" s="2"/>
    </row>
    <row r="739" spans="1:16" ht="26.4" x14ac:dyDescent="0.25">
      <c r="A739" s="312">
        <v>284</v>
      </c>
      <c r="B739" s="51" t="s">
        <v>757</v>
      </c>
      <c r="C739" s="51" t="s">
        <v>5651</v>
      </c>
      <c r="D739" s="82" t="s">
        <v>5680</v>
      </c>
      <c r="E739" s="134">
        <v>1000</v>
      </c>
      <c r="F739" s="6" t="s">
        <v>5501</v>
      </c>
      <c r="G739" s="445"/>
      <c r="H739" s="11">
        <v>0</v>
      </c>
      <c r="I739" s="11">
        <v>0</v>
      </c>
      <c r="J739" s="11">
        <f t="shared" si="41"/>
        <v>0</v>
      </c>
      <c r="K739" s="4"/>
      <c r="L739" s="31"/>
      <c r="M739" s="31"/>
      <c r="N739" s="4"/>
      <c r="O739" s="6" t="s">
        <v>4845</v>
      </c>
      <c r="P739" s="2"/>
    </row>
    <row r="740" spans="1:16" ht="26.4" x14ac:dyDescent="0.25">
      <c r="A740" s="312">
        <v>285</v>
      </c>
      <c r="B740" s="51" t="s">
        <v>757</v>
      </c>
      <c r="C740" s="51" t="s">
        <v>5652</v>
      </c>
      <c r="D740" s="82" t="s">
        <v>5681</v>
      </c>
      <c r="E740" s="134">
        <v>1000</v>
      </c>
      <c r="F740" s="6" t="s">
        <v>5502</v>
      </c>
      <c r="G740" s="445"/>
      <c r="H740" s="11">
        <v>0</v>
      </c>
      <c r="I740" s="11">
        <v>0</v>
      </c>
      <c r="J740" s="11">
        <f t="shared" si="41"/>
        <v>0</v>
      </c>
      <c r="K740" s="4"/>
      <c r="L740" s="31"/>
      <c r="M740" s="31"/>
      <c r="N740" s="4"/>
      <c r="O740" s="6" t="s">
        <v>4845</v>
      </c>
      <c r="P740" s="2"/>
    </row>
    <row r="741" spans="1:16" ht="26.4" x14ac:dyDescent="0.25">
      <c r="A741" s="312">
        <v>286</v>
      </c>
      <c r="B741" s="51" t="s">
        <v>757</v>
      </c>
      <c r="C741" s="51" t="s">
        <v>5653</v>
      </c>
      <c r="D741" s="82" t="s">
        <v>5682</v>
      </c>
      <c r="E741" s="134">
        <v>1000</v>
      </c>
      <c r="F741" s="6" t="s">
        <v>5503</v>
      </c>
      <c r="G741" s="445"/>
      <c r="H741" s="11">
        <v>0</v>
      </c>
      <c r="I741" s="11">
        <v>0</v>
      </c>
      <c r="J741" s="11">
        <f t="shared" si="41"/>
        <v>0</v>
      </c>
      <c r="K741" s="4"/>
      <c r="L741" s="31"/>
      <c r="M741" s="31"/>
      <c r="N741" s="4"/>
      <c r="O741" s="6" t="s">
        <v>4845</v>
      </c>
      <c r="P741" s="2"/>
    </row>
    <row r="742" spans="1:16" ht="26.4" x14ac:dyDescent="0.25">
      <c r="A742" s="312">
        <v>287</v>
      </c>
      <c r="B742" s="51" t="s">
        <v>757</v>
      </c>
      <c r="C742" s="51" t="s">
        <v>5654</v>
      </c>
      <c r="D742" s="82" t="s">
        <v>5683</v>
      </c>
      <c r="E742" s="134">
        <v>1000</v>
      </c>
      <c r="F742" s="6" t="s">
        <v>5504</v>
      </c>
      <c r="G742" s="445"/>
      <c r="H742" s="11">
        <v>0</v>
      </c>
      <c r="I742" s="11">
        <v>0</v>
      </c>
      <c r="J742" s="11">
        <f t="shared" si="41"/>
        <v>0</v>
      </c>
      <c r="K742" s="4"/>
      <c r="L742" s="31"/>
      <c r="M742" s="31"/>
      <c r="N742" s="4"/>
      <c r="O742" s="6" t="s">
        <v>4845</v>
      </c>
      <c r="P742" s="2"/>
    </row>
    <row r="743" spans="1:16" ht="26.4" x14ac:dyDescent="0.25">
      <c r="A743" s="312">
        <v>288</v>
      </c>
      <c r="B743" s="51" t="s">
        <v>757</v>
      </c>
      <c r="C743" s="51" t="s">
        <v>5655</v>
      </c>
      <c r="D743" s="82" t="s">
        <v>5684</v>
      </c>
      <c r="E743" s="134">
        <v>1000</v>
      </c>
      <c r="F743" s="6" t="s">
        <v>5505</v>
      </c>
      <c r="G743" s="445"/>
      <c r="H743" s="11">
        <v>0</v>
      </c>
      <c r="I743" s="11">
        <v>0</v>
      </c>
      <c r="J743" s="11">
        <f t="shared" si="41"/>
        <v>0</v>
      </c>
      <c r="K743" s="4"/>
      <c r="L743" s="31"/>
      <c r="M743" s="31"/>
      <c r="N743" s="4"/>
      <c r="O743" s="6" t="s">
        <v>4845</v>
      </c>
      <c r="P743" s="2"/>
    </row>
    <row r="744" spans="1:16" ht="26.4" x14ac:dyDescent="0.25">
      <c r="A744" s="248">
        <v>289</v>
      </c>
      <c r="B744" s="51" t="s">
        <v>757</v>
      </c>
      <c r="C744" s="51" t="s">
        <v>5656</v>
      </c>
      <c r="D744" s="82" t="s">
        <v>5685</v>
      </c>
      <c r="E744" s="134">
        <v>1000</v>
      </c>
      <c r="F744" s="6" t="s">
        <v>5506</v>
      </c>
      <c r="G744" s="445"/>
      <c r="H744" s="11">
        <v>0</v>
      </c>
      <c r="I744" s="11">
        <v>0</v>
      </c>
      <c r="J744" s="11">
        <f t="shared" si="41"/>
        <v>0</v>
      </c>
      <c r="K744" s="4"/>
      <c r="L744" s="31"/>
      <c r="M744" s="31"/>
      <c r="N744" s="4"/>
      <c r="O744" s="6" t="s">
        <v>4845</v>
      </c>
      <c r="P744" s="2"/>
    </row>
    <row r="745" spans="1:16" ht="26.4" x14ac:dyDescent="0.25">
      <c r="A745" s="312">
        <v>290</v>
      </c>
      <c r="B745" s="51" t="s">
        <v>757</v>
      </c>
      <c r="C745" s="51" t="s">
        <v>5657</v>
      </c>
      <c r="D745" s="82" t="s">
        <v>5686</v>
      </c>
      <c r="E745" s="134">
        <v>1000</v>
      </c>
      <c r="F745" s="6" t="s">
        <v>5507</v>
      </c>
      <c r="G745" s="445"/>
      <c r="H745" s="11">
        <v>0</v>
      </c>
      <c r="I745" s="11">
        <v>0</v>
      </c>
      <c r="J745" s="11">
        <f t="shared" si="41"/>
        <v>0</v>
      </c>
      <c r="K745" s="4"/>
      <c r="L745" s="31"/>
      <c r="M745" s="31"/>
      <c r="N745" s="4"/>
      <c r="O745" s="6" t="s">
        <v>4845</v>
      </c>
      <c r="P745" s="2"/>
    </row>
    <row r="746" spans="1:16" ht="26.4" x14ac:dyDescent="0.25">
      <c r="A746" s="312">
        <v>291</v>
      </c>
      <c r="B746" s="51" t="s">
        <v>757</v>
      </c>
      <c r="C746" s="51" t="s">
        <v>5658</v>
      </c>
      <c r="D746" s="82" t="s">
        <v>5687</v>
      </c>
      <c r="E746" s="134">
        <v>1000</v>
      </c>
      <c r="F746" s="6" t="s">
        <v>5508</v>
      </c>
      <c r="G746" s="445"/>
      <c r="H746" s="11">
        <v>0</v>
      </c>
      <c r="I746" s="11">
        <v>0</v>
      </c>
      <c r="J746" s="11">
        <f t="shared" si="41"/>
        <v>0</v>
      </c>
      <c r="K746" s="4"/>
      <c r="L746" s="31"/>
      <c r="M746" s="31"/>
      <c r="N746" s="4"/>
      <c r="O746" s="6" t="s">
        <v>4845</v>
      </c>
      <c r="P746" s="2"/>
    </row>
    <row r="747" spans="1:16" ht="26.4" x14ac:dyDescent="0.25">
      <c r="A747" s="312">
        <v>292</v>
      </c>
      <c r="B747" s="51" t="s">
        <v>757</v>
      </c>
      <c r="C747" s="51" t="s">
        <v>5659</v>
      </c>
      <c r="D747" s="82" t="s">
        <v>5688</v>
      </c>
      <c r="E747" s="134">
        <v>1000</v>
      </c>
      <c r="F747" s="6" t="s">
        <v>5509</v>
      </c>
      <c r="G747" s="445"/>
      <c r="H747" s="11">
        <v>0</v>
      </c>
      <c r="I747" s="11">
        <v>0</v>
      </c>
      <c r="J747" s="11">
        <f t="shared" si="41"/>
        <v>0</v>
      </c>
      <c r="K747" s="4"/>
      <c r="L747" s="31"/>
      <c r="M747" s="31"/>
      <c r="N747" s="4"/>
      <c r="O747" s="6" t="s">
        <v>4845</v>
      </c>
      <c r="P747" s="2"/>
    </row>
    <row r="748" spans="1:16" ht="26.4" x14ac:dyDescent="0.25">
      <c r="A748" s="312">
        <v>293</v>
      </c>
      <c r="B748" s="51" t="s">
        <v>757</v>
      </c>
      <c r="C748" s="51" t="s">
        <v>5660</v>
      </c>
      <c r="D748" s="82" t="s">
        <v>5689</v>
      </c>
      <c r="E748" s="134">
        <v>1000</v>
      </c>
      <c r="F748" s="6" t="s">
        <v>5510</v>
      </c>
      <c r="G748" s="445"/>
      <c r="H748" s="11">
        <v>0</v>
      </c>
      <c r="I748" s="11">
        <v>0</v>
      </c>
      <c r="J748" s="11">
        <f t="shared" si="41"/>
        <v>0</v>
      </c>
      <c r="K748" s="4"/>
      <c r="L748" s="31"/>
      <c r="M748" s="31"/>
      <c r="N748" s="4"/>
      <c r="O748" s="6" t="s">
        <v>4845</v>
      </c>
      <c r="P748" s="2"/>
    </row>
    <row r="749" spans="1:16" ht="26.4" x14ac:dyDescent="0.25">
      <c r="A749" s="312">
        <v>294</v>
      </c>
      <c r="B749" s="51" t="s">
        <v>757</v>
      </c>
      <c r="C749" s="51" t="s">
        <v>5661</v>
      </c>
      <c r="D749" s="82" t="s">
        <v>5690</v>
      </c>
      <c r="E749" s="134">
        <v>1000</v>
      </c>
      <c r="F749" s="6" t="s">
        <v>5511</v>
      </c>
      <c r="G749" s="445"/>
      <c r="H749" s="11">
        <v>0</v>
      </c>
      <c r="I749" s="11">
        <v>0</v>
      </c>
      <c r="J749" s="11">
        <f t="shared" si="41"/>
        <v>0</v>
      </c>
      <c r="K749" s="4"/>
      <c r="L749" s="31"/>
      <c r="M749" s="31"/>
      <c r="N749" s="4"/>
      <c r="O749" s="6" t="s">
        <v>4845</v>
      </c>
      <c r="P749" s="2"/>
    </row>
    <row r="750" spans="1:16" ht="26.4" x14ac:dyDescent="0.25">
      <c r="A750" s="248">
        <v>295</v>
      </c>
      <c r="B750" s="51" t="s">
        <v>757</v>
      </c>
      <c r="C750" s="51" t="s">
        <v>5662</v>
      </c>
      <c r="D750" s="82" t="s">
        <v>5691</v>
      </c>
      <c r="E750" s="134">
        <v>1000</v>
      </c>
      <c r="F750" s="6" t="s">
        <v>5512</v>
      </c>
      <c r="G750" s="445"/>
      <c r="H750" s="11">
        <v>0</v>
      </c>
      <c r="I750" s="11">
        <v>0</v>
      </c>
      <c r="J750" s="11">
        <f t="shared" si="41"/>
        <v>0</v>
      </c>
      <c r="K750" s="4"/>
      <c r="L750" s="31"/>
      <c r="M750" s="31"/>
      <c r="N750" s="4"/>
      <c r="O750" s="6" t="s">
        <v>4845</v>
      </c>
      <c r="P750" s="2"/>
    </row>
    <row r="751" spans="1:16" ht="26.4" x14ac:dyDescent="0.25">
      <c r="A751" s="312">
        <v>296</v>
      </c>
      <c r="B751" s="51" t="s">
        <v>757</v>
      </c>
      <c r="C751" s="51" t="s">
        <v>5663</v>
      </c>
      <c r="D751" s="82" t="s">
        <v>5692</v>
      </c>
      <c r="E751" s="134">
        <v>1000</v>
      </c>
      <c r="F751" s="6" t="s">
        <v>5513</v>
      </c>
      <c r="G751" s="445"/>
      <c r="H751" s="11">
        <v>0</v>
      </c>
      <c r="I751" s="11">
        <v>0</v>
      </c>
      <c r="J751" s="11">
        <f t="shared" si="41"/>
        <v>0</v>
      </c>
      <c r="K751" s="4"/>
      <c r="L751" s="31"/>
      <c r="M751" s="31"/>
      <c r="N751" s="4"/>
      <c r="O751" s="6" t="s">
        <v>4845</v>
      </c>
      <c r="P751" s="2"/>
    </row>
    <row r="752" spans="1:16" ht="26.4" x14ac:dyDescent="0.25">
      <c r="A752" s="312">
        <v>297</v>
      </c>
      <c r="B752" s="51" t="s">
        <v>757</v>
      </c>
      <c r="C752" s="51" t="s">
        <v>5664</v>
      </c>
      <c r="D752" s="82" t="s">
        <v>5693</v>
      </c>
      <c r="E752" s="134">
        <v>1000</v>
      </c>
      <c r="F752" s="6" t="s">
        <v>5514</v>
      </c>
      <c r="G752" s="445"/>
      <c r="H752" s="11">
        <v>0</v>
      </c>
      <c r="I752" s="11">
        <v>0</v>
      </c>
      <c r="J752" s="11">
        <f t="shared" si="41"/>
        <v>0</v>
      </c>
      <c r="K752" s="4"/>
      <c r="L752" s="31"/>
      <c r="M752" s="31"/>
      <c r="N752" s="4"/>
      <c r="O752" s="6" t="s">
        <v>4845</v>
      </c>
      <c r="P752" s="2"/>
    </row>
    <row r="753" spans="1:16" ht="26.4" x14ac:dyDescent="0.25">
      <c r="A753" s="312">
        <v>298</v>
      </c>
      <c r="B753" s="51" t="s">
        <v>757</v>
      </c>
      <c r="C753" s="51" t="s">
        <v>5665</v>
      </c>
      <c r="D753" s="82" t="s">
        <v>5694</v>
      </c>
      <c r="E753" s="134">
        <v>1000</v>
      </c>
      <c r="F753" s="6" t="s">
        <v>5515</v>
      </c>
      <c r="G753" s="445"/>
      <c r="H753" s="11">
        <v>0</v>
      </c>
      <c r="I753" s="11">
        <v>0</v>
      </c>
      <c r="J753" s="11">
        <f t="shared" si="41"/>
        <v>0</v>
      </c>
      <c r="K753" s="4"/>
      <c r="L753" s="31"/>
      <c r="M753" s="31"/>
      <c r="N753" s="4"/>
      <c r="O753" s="6" t="s">
        <v>4845</v>
      </c>
      <c r="P753" s="2"/>
    </row>
    <row r="754" spans="1:16" ht="26.4" x14ac:dyDescent="0.25">
      <c r="A754" s="312">
        <v>299</v>
      </c>
      <c r="B754" s="51" t="s">
        <v>757</v>
      </c>
      <c r="C754" s="51" t="s">
        <v>5666</v>
      </c>
      <c r="D754" s="82" t="s">
        <v>5695</v>
      </c>
      <c r="E754" s="134">
        <v>1000</v>
      </c>
      <c r="F754" s="6" t="s">
        <v>5516</v>
      </c>
      <c r="G754" s="445"/>
      <c r="H754" s="11">
        <v>0</v>
      </c>
      <c r="I754" s="11">
        <v>0</v>
      </c>
      <c r="J754" s="11">
        <f t="shared" si="41"/>
        <v>0</v>
      </c>
      <c r="K754" s="4"/>
      <c r="L754" s="31"/>
      <c r="M754" s="31"/>
      <c r="N754" s="4"/>
      <c r="O754" s="6" t="s">
        <v>4845</v>
      </c>
      <c r="P754" s="2"/>
    </row>
    <row r="755" spans="1:16" ht="26.4" x14ac:dyDescent="0.25">
      <c r="A755" s="312">
        <v>300</v>
      </c>
      <c r="B755" s="51" t="s">
        <v>757</v>
      </c>
      <c r="C755" s="51" t="s">
        <v>5667</v>
      </c>
      <c r="D755" s="82" t="s">
        <v>5696</v>
      </c>
      <c r="E755" s="134">
        <v>1000</v>
      </c>
      <c r="F755" s="6" t="s">
        <v>5517</v>
      </c>
      <c r="G755" s="445"/>
      <c r="H755" s="11">
        <v>0</v>
      </c>
      <c r="I755" s="11">
        <v>0</v>
      </c>
      <c r="J755" s="11">
        <f t="shared" si="41"/>
        <v>0</v>
      </c>
      <c r="K755" s="4"/>
      <c r="L755" s="31"/>
      <c r="M755" s="31"/>
      <c r="N755" s="4"/>
      <c r="O755" s="6" t="s">
        <v>4845</v>
      </c>
      <c r="P755" s="2"/>
    </row>
    <row r="756" spans="1:16" ht="26.4" x14ac:dyDescent="0.25">
      <c r="A756" s="248">
        <v>301</v>
      </c>
      <c r="B756" s="51" t="s">
        <v>757</v>
      </c>
      <c r="C756" s="51" t="s">
        <v>5668</v>
      </c>
      <c r="D756" s="82" t="s">
        <v>5697</v>
      </c>
      <c r="E756" s="134">
        <v>1000</v>
      </c>
      <c r="F756" s="6" t="s">
        <v>5518</v>
      </c>
      <c r="G756" s="445"/>
      <c r="H756" s="11">
        <v>0</v>
      </c>
      <c r="I756" s="11">
        <v>0</v>
      </c>
      <c r="J756" s="11">
        <f t="shared" si="41"/>
        <v>0</v>
      </c>
      <c r="K756" s="4"/>
      <c r="L756" s="31"/>
      <c r="M756" s="31"/>
      <c r="N756" s="4"/>
      <c r="O756" s="6" t="s">
        <v>4845</v>
      </c>
      <c r="P756" s="2"/>
    </row>
    <row r="757" spans="1:16" ht="26.4" x14ac:dyDescent="0.25">
      <c r="A757" s="312">
        <v>302</v>
      </c>
      <c r="B757" s="51" t="s">
        <v>757</v>
      </c>
      <c r="C757" s="51" t="s">
        <v>5669</v>
      </c>
      <c r="D757" s="82" t="s">
        <v>5698</v>
      </c>
      <c r="E757" s="134">
        <v>1000</v>
      </c>
      <c r="F757" s="6" t="s">
        <v>5519</v>
      </c>
      <c r="G757" s="445"/>
      <c r="H757" s="11">
        <v>0</v>
      </c>
      <c r="I757" s="11">
        <v>0</v>
      </c>
      <c r="J757" s="11">
        <f t="shared" si="41"/>
        <v>0</v>
      </c>
      <c r="K757" s="4"/>
      <c r="L757" s="31"/>
      <c r="M757" s="31"/>
      <c r="N757" s="4"/>
      <c r="O757" s="6" t="s">
        <v>4845</v>
      </c>
      <c r="P757" s="2"/>
    </row>
    <row r="758" spans="1:16" ht="26.4" x14ac:dyDescent="0.25">
      <c r="A758" s="312">
        <v>303</v>
      </c>
      <c r="B758" s="51" t="s">
        <v>757</v>
      </c>
      <c r="C758" s="51" t="s">
        <v>5670</v>
      </c>
      <c r="D758" s="82" t="s">
        <v>5699</v>
      </c>
      <c r="E758" s="134">
        <v>1000</v>
      </c>
      <c r="F758" s="6" t="s">
        <v>5520</v>
      </c>
      <c r="G758" s="445"/>
      <c r="H758" s="11">
        <v>0</v>
      </c>
      <c r="I758" s="11">
        <v>0</v>
      </c>
      <c r="J758" s="11">
        <f t="shared" si="41"/>
        <v>0</v>
      </c>
      <c r="K758" s="4"/>
      <c r="L758" s="31"/>
      <c r="M758" s="31"/>
      <c r="N758" s="4"/>
      <c r="O758" s="6" t="s">
        <v>4845</v>
      </c>
      <c r="P758" s="2"/>
    </row>
    <row r="759" spans="1:16" ht="26.4" x14ac:dyDescent="0.25">
      <c r="A759" s="312">
        <v>304</v>
      </c>
      <c r="B759" s="51" t="s">
        <v>757</v>
      </c>
      <c r="C759" s="51" t="s">
        <v>5671</v>
      </c>
      <c r="D759" s="82" t="s">
        <v>5700</v>
      </c>
      <c r="E759" s="134">
        <v>1000</v>
      </c>
      <c r="F759" s="6" t="s">
        <v>5521</v>
      </c>
      <c r="G759" s="445"/>
      <c r="H759" s="11">
        <v>0</v>
      </c>
      <c r="I759" s="11">
        <v>0</v>
      </c>
      <c r="J759" s="11">
        <f t="shared" si="41"/>
        <v>0</v>
      </c>
      <c r="K759" s="4"/>
      <c r="L759" s="31"/>
      <c r="M759" s="31"/>
      <c r="N759" s="4"/>
      <c r="O759" s="6" t="s">
        <v>4845</v>
      </c>
      <c r="P759" s="2"/>
    </row>
    <row r="760" spans="1:16" ht="26.4" x14ac:dyDescent="0.25">
      <c r="A760" s="312">
        <v>305</v>
      </c>
      <c r="B760" s="51" t="s">
        <v>757</v>
      </c>
      <c r="C760" s="51" t="s">
        <v>5672</v>
      </c>
      <c r="D760" s="82" t="s">
        <v>5701</v>
      </c>
      <c r="E760" s="134">
        <v>1000</v>
      </c>
      <c r="F760" s="6" t="s">
        <v>5522</v>
      </c>
      <c r="G760" s="445"/>
      <c r="H760" s="11">
        <v>0</v>
      </c>
      <c r="I760" s="11">
        <v>0</v>
      </c>
      <c r="J760" s="11">
        <f t="shared" si="41"/>
        <v>0</v>
      </c>
      <c r="K760" s="4"/>
      <c r="L760" s="31"/>
      <c r="M760" s="31"/>
      <c r="N760" s="4"/>
      <c r="O760" s="6" t="s">
        <v>4845</v>
      </c>
      <c r="P760" s="2"/>
    </row>
    <row r="761" spans="1:16" ht="26.4" x14ac:dyDescent="0.25">
      <c r="A761" s="312">
        <v>306</v>
      </c>
      <c r="B761" s="51" t="s">
        <v>757</v>
      </c>
      <c r="C761" s="51" t="s">
        <v>5673</v>
      </c>
      <c r="D761" s="82" t="s">
        <v>5702</v>
      </c>
      <c r="E761" s="134">
        <v>1000</v>
      </c>
      <c r="F761" s="6" t="s">
        <v>5523</v>
      </c>
      <c r="G761" s="445"/>
      <c r="H761" s="11">
        <v>0</v>
      </c>
      <c r="I761" s="11">
        <v>0</v>
      </c>
      <c r="J761" s="11">
        <f t="shared" si="41"/>
        <v>0</v>
      </c>
      <c r="K761" s="4"/>
      <c r="L761" s="31"/>
      <c r="M761" s="31"/>
      <c r="N761" s="4"/>
      <c r="O761" s="6" t="s">
        <v>4845</v>
      </c>
      <c r="P761" s="2"/>
    </row>
    <row r="762" spans="1:16" ht="26.4" x14ac:dyDescent="0.25">
      <c r="A762" s="248">
        <v>307</v>
      </c>
      <c r="B762" s="51" t="s">
        <v>757</v>
      </c>
      <c r="C762" s="51" t="s">
        <v>5674</v>
      </c>
      <c r="D762" s="82" t="s">
        <v>5703</v>
      </c>
      <c r="E762" s="134">
        <v>1000</v>
      </c>
      <c r="F762" s="6" t="s">
        <v>5524</v>
      </c>
      <c r="G762" s="445"/>
      <c r="H762" s="11">
        <v>0</v>
      </c>
      <c r="I762" s="11">
        <v>0</v>
      </c>
      <c r="J762" s="11">
        <f t="shared" si="41"/>
        <v>0</v>
      </c>
      <c r="K762" s="4"/>
      <c r="L762" s="31"/>
      <c r="M762" s="31"/>
      <c r="N762" s="4"/>
      <c r="O762" s="6" t="s">
        <v>4845</v>
      </c>
      <c r="P762" s="2"/>
    </row>
    <row r="763" spans="1:16" ht="26.4" x14ac:dyDescent="0.25">
      <c r="A763" s="312">
        <v>308</v>
      </c>
      <c r="B763" s="51" t="s">
        <v>757</v>
      </c>
      <c r="C763" s="51" t="s">
        <v>5675</v>
      </c>
      <c r="D763" s="82" t="s">
        <v>5704</v>
      </c>
      <c r="E763" s="134">
        <v>1000</v>
      </c>
      <c r="F763" s="78" t="s">
        <v>5525</v>
      </c>
      <c r="G763" s="445"/>
      <c r="H763" s="11">
        <v>0</v>
      </c>
      <c r="I763" s="11">
        <v>0</v>
      </c>
      <c r="J763" s="11">
        <f t="shared" si="41"/>
        <v>0</v>
      </c>
      <c r="K763" s="4"/>
      <c r="L763" s="31"/>
      <c r="M763" s="31"/>
      <c r="N763" s="4"/>
      <c r="O763" s="6" t="s">
        <v>4845</v>
      </c>
      <c r="P763" s="2"/>
    </row>
    <row r="764" spans="1:16" ht="26.4" x14ac:dyDescent="0.25">
      <c r="A764" s="312">
        <v>309</v>
      </c>
      <c r="B764" s="51" t="s">
        <v>757</v>
      </c>
      <c r="C764" s="51" t="s">
        <v>5526</v>
      </c>
      <c r="D764" s="82" t="s">
        <v>5778</v>
      </c>
      <c r="E764" s="134">
        <v>1000</v>
      </c>
      <c r="F764" s="6" t="s">
        <v>5705</v>
      </c>
      <c r="G764" s="445"/>
      <c r="H764" s="11">
        <v>0</v>
      </c>
      <c r="I764" s="11">
        <v>0</v>
      </c>
      <c r="J764" s="11">
        <f t="shared" si="41"/>
        <v>0</v>
      </c>
      <c r="K764" s="4"/>
      <c r="L764" s="31"/>
      <c r="M764" s="31"/>
      <c r="N764" s="4"/>
      <c r="O764" s="6" t="s">
        <v>4845</v>
      </c>
      <c r="P764" s="2"/>
    </row>
    <row r="765" spans="1:16" ht="26.4" x14ac:dyDescent="0.25">
      <c r="A765" s="312">
        <v>310</v>
      </c>
      <c r="B765" s="51" t="s">
        <v>757</v>
      </c>
      <c r="C765" s="51" t="s">
        <v>5527</v>
      </c>
      <c r="D765" s="82" t="s">
        <v>5779</v>
      </c>
      <c r="E765" s="134">
        <v>1000</v>
      </c>
      <c r="F765" s="6" t="s">
        <v>5706</v>
      </c>
      <c r="G765" s="445"/>
      <c r="H765" s="11">
        <v>0</v>
      </c>
      <c r="I765" s="11">
        <v>0</v>
      </c>
      <c r="J765" s="11">
        <f t="shared" si="41"/>
        <v>0</v>
      </c>
      <c r="K765" s="4"/>
      <c r="L765" s="31"/>
      <c r="M765" s="31"/>
      <c r="N765" s="4"/>
      <c r="O765" s="6" t="s">
        <v>4845</v>
      </c>
      <c r="P765" s="2"/>
    </row>
    <row r="766" spans="1:16" ht="26.4" x14ac:dyDescent="0.25">
      <c r="A766" s="312">
        <v>311</v>
      </c>
      <c r="B766" s="51" t="s">
        <v>757</v>
      </c>
      <c r="C766" s="51" t="s">
        <v>5528</v>
      </c>
      <c r="D766" s="82" t="s">
        <v>5780</v>
      </c>
      <c r="E766" s="134">
        <v>1000</v>
      </c>
      <c r="F766" s="6" t="s">
        <v>5707</v>
      </c>
      <c r="G766" s="445"/>
      <c r="H766" s="11">
        <v>0</v>
      </c>
      <c r="I766" s="11">
        <v>0</v>
      </c>
      <c r="J766" s="11">
        <f t="shared" si="41"/>
        <v>0</v>
      </c>
      <c r="K766" s="4"/>
      <c r="L766" s="31"/>
      <c r="M766" s="31"/>
      <c r="N766" s="4"/>
      <c r="O766" s="6" t="s">
        <v>4845</v>
      </c>
      <c r="P766" s="2"/>
    </row>
    <row r="767" spans="1:16" ht="26.4" x14ac:dyDescent="0.25">
      <c r="A767" s="312">
        <v>312</v>
      </c>
      <c r="B767" s="51" t="s">
        <v>757</v>
      </c>
      <c r="C767" s="51" t="s">
        <v>5529</v>
      </c>
      <c r="D767" s="82" t="s">
        <v>5781</v>
      </c>
      <c r="E767" s="134">
        <v>1000</v>
      </c>
      <c r="F767" s="6" t="s">
        <v>5708</v>
      </c>
      <c r="G767" s="445"/>
      <c r="H767" s="11">
        <v>0</v>
      </c>
      <c r="I767" s="11">
        <v>0</v>
      </c>
      <c r="J767" s="11">
        <f t="shared" si="41"/>
        <v>0</v>
      </c>
      <c r="K767" s="4"/>
      <c r="L767" s="31"/>
      <c r="M767" s="31"/>
      <c r="N767" s="4"/>
      <c r="O767" s="6" t="s">
        <v>4845</v>
      </c>
      <c r="P767" s="2"/>
    </row>
    <row r="768" spans="1:16" ht="26.4" x14ac:dyDescent="0.25">
      <c r="A768" s="248">
        <v>313</v>
      </c>
      <c r="B768" s="51" t="s">
        <v>757</v>
      </c>
      <c r="C768" s="51" t="s">
        <v>5530</v>
      </c>
      <c r="D768" s="82" t="s">
        <v>5782</v>
      </c>
      <c r="E768" s="134">
        <v>1000</v>
      </c>
      <c r="F768" s="6" t="s">
        <v>5709</v>
      </c>
      <c r="G768" s="445"/>
      <c r="H768" s="11">
        <v>0</v>
      </c>
      <c r="I768" s="11">
        <v>0</v>
      </c>
      <c r="J768" s="11">
        <f t="shared" si="41"/>
        <v>0</v>
      </c>
      <c r="K768" s="4"/>
      <c r="L768" s="31"/>
      <c r="M768" s="31"/>
      <c r="N768" s="4"/>
      <c r="O768" s="6" t="s">
        <v>4845</v>
      </c>
      <c r="P768" s="2"/>
    </row>
    <row r="769" spans="1:16" ht="26.4" x14ac:dyDescent="0.25">
      <c r="A769" s="312">
        <v>314</v>
      </c>
      <c r="B769" s="51" t="s">
        <v>757</v>
      </c>
      <c r="C769" s="51" t="s">
        <v>5531</v>
      </c>
      <c r="D769" s="82" t="s">
        <v>5783</v>
      </c>
      <c r="E769" s="134">
        <v>1000</v>
      </c>
      <c r="F769" s="6" t="s">
        <v>5710</v>
      </c>
      <c r="G769" s="445"/>
      <c r="H769" s="11">
        <v>0</v>
      </c>
      <c r="I769" s="11">
        <v>0</v>
      </c>
      <c r="J769" s="11">
        <f t="shared" si="41"/>
        <v>0</v>
      </c>
      <c r="K769" s="4"/>
      <c r="L769" s="31"/>
      <c r="M769" s="31"/>
      <c r="N769" s="4"/>
      <c r="O769" s="6" t="s">
        <v>4845</v>
      </c>
      <c r="P769" s="2"/>
    </row>
    <row r="770" spans="1:16" ht="26.4" x14ac:dyDescent="0.25">
      <c r="A770" s="312">
        <v>315</v>
      </c>
      <c r="B770" s="51" t="s">
        <v>757</v>
      </c>
      <c r="C770" s="51" t="s">
        <v>5532</v>
      </c>
      <c r="D770" s="82" t="s">
        <v>5784</v>
      </c>
      <c r="E770" s="134">
        <v>1000</v>
      </c>
      <c r="F770" s="6" t="s">
        <v>5711</v>
      </c>
      <c r="G770" s="445"/>
      <c r="H770" s="11">
        <v>0</v>
      </c>
      <c r="I770" s="11">
        <v>0</v>
      </c>
      <c r="J770" s="11">
        <f t="shared" si="41"/>
        <v>0</v>
      </c>
      <c r="K770" s="4"/>
      <c r="L770" s="31"/>
      <c r="M770" s="31"/>
      <c r="N770" s="4"/>
      <c r="O770" s="6" t="s">
        <v>4845</v>
      </c>
      <c r="P770" s="2"/>
    </row>
    <row r="771" spans="1:16" ht="26.4" x14ac:dyDescent="0.25">
      <c r="A771" s="312">
        <v>316</v>
      </c>
      <c r="B771" s="51" t="s">
        <v>757</v>
      </c>
      <c r="C771" s="51" t="s">
        <v>5533</v>
      </c>
      <c r="D771" s="82" t="s">
        <v>5785</v>
      </c>
      <c r="E771" s="134">
        <v>1000</v>
      </c>
      <c r="F771" s="6" t="s">
        <v>5712</v>
      </c>
      <c r="G771" s="445"/>
      <c r="H771" s="11">
        <v>0</v>
      </c>
      <c r="I771" s="11">
        <v>0</v>
      </c>
      <c r="J771" s="11">
        <f t="shared" si="41"/>
        <v>0</v>
      </c>
      <c r="K771" s="4"/>
      <c r="L771" s="31"/>
      <c r="M771" s="31"/>
      <c r="N771" s="4"/>
      <c r="O771" s="6" t="s">
        <v>4845</v>
      </c>
      <c r="P771" s="2"/>
    </row>
    <row r="772" spans="1:16" ht="26.4" x14ac:dyDescent="0.25">
      <c r="A772" s="312">
        <v>317</v>
      </c>
      <c r="B772" s="51" t="s">
        <v>757</v>
      </c>
      <c r="C772" s="51" t="s">
        <v>5534</v>
      </c>
      <c r="D772" s="82" t="s">
        <v>5786</v>
      </c>
      <c r="E772" s="134">
        <v>1000</v>
      </c>
      <c r="F772" s="6" t="s">
        <v>5713</v>
      </c>
      <c r="G772" s="445"/>
      <c r="H772" s="11">
        <v>0</v>
      </c>
      <c r="I772" s="11">
        <v>0</v>
      </c>
      <c r="J772" s="11">
        <f t="shared" si="41"/>
        <v>0</v>
      </c>
      <c r="K772" s="4"/>
      <c r="L772" s="31"/>
      <c r="M772" s="31"/>
      <c r="N772" s="4"/>
      <c r="O772" s="6" t="s">
        <v>4845</v>
      </c>
      <c r="P772" s="2"/>
    </row>
    <row r="773" spans="1:16" ht="26.4" x14ac:dyDescent="0.25">
      <c r="A773" s="312">
        <v>318</v>
      </c>
      <c r="B773" s="51" t="s">
        <v>757</v>
      </c>
      <c r="C773" s="51" t="s">
        <v>5535</v>
      </c>
      <c r="D773" s="82" t="s">
        <v>5787</v>
      </c>
      <c r="E773" s="134">
        <v>1000</v>
      </c>
      <c r="F773" s="6" t="s">
        <v>5714</v>
      </c>
      <c r="G773" s="445"/>
      <c r="H773" s="11">
        <v>0</v>
      </c>
      <c r="I773" s="11">
        <v>0</v>
      </c>
      <c r="J773" s="11">
        <f t="shared" si="41"/>
        <v>0</v>
      </c>
      <c r="K773" s="4"/>
      <c r="L773" s="31"/>
      <c r="M773" s="31"/>
      <c r="N773" s="4"/>
      <c r="O773" s="6" t="s">
        <v>4845</v>
      </c>
      <c r="P773" s="2"/>
    </row>
    <row r="774" spans="1:16" ht="26.4" x14ac:dyDescent="0.25">
      <c r="A774" s="248">
        <v>319</v>
      </c>
      <c r="B774" s="51" t="s">
        <v>757</v>
      </c>
      <c r="C774" s="51" t="s">
        <v>5536</v>
      </c>
      <c r="D774" s="82" t="s">
        <v>5788</v>
      </c>
      <c r="E774" s="134">
        <v>1000</v>
      </c>
      <c r="F774" s="6" t="s">
        <v>5715</v>
      </c>
      <c r="G774" s="445"/>
      <c r="H774" s="11">
        <v>0</v>
      </c>
      <c r="I774" s="11">
        <v>0</v>
      </c>
      <c r="J774" s="11">
        <f t="shared" si="41"/>
        <v>0</v>
      </c>
      <c r="K774" s="4"/>
      <c r="L774" s="31"/>
      <c r="M774" s="31"/>
      <c r="N774" s="4"/>
      <c r="O774" s="6" t="s">
        <v>4845</v>
      </c>
      <c r="P774" s="2"/>
    </row>
    <row r="775" spans="1:16" ht="26.4" x14ac:dyDescent="0.25">
      <c r="A775" s="312">
        <v>320</v>
      </c>
      <c r="B775" s="51" t="s">
        <v>757</v>
      </c>
      <c r="C775" s="51" t="s">
        <v>5537</v>
      </c>
      <c r="D775" s="82" t="s">
        <v>5789</v>
      </c>
      <c r="E775" s="134">
        <v>1000</v>
      </c>
      <c r="F775" s="6" t="s">
        <v>5716</v>
      </c>
      <c r="G775" s="445"/>
      <c r="H775" s="11">
        <v>0</v>
      </c>
      <c r="I775" s="11">
        <v>0</v>
      </c>
      <c r="J775" s="11">
        <f t="shared" ref="J775:J838" si="42">H775</f>
        <v>0</v>
      </c>
      <c r="K775" s="4"/>
      <c r="L775" s="31"/>
      <c r="M775" s="31"/>
      <c r="N775" s="4"/>
      <c r="O775" s="6" t="s">
        <v>4845</v>
      </c>
      <c r="P775" s="2"/>
    </row>
    <row r="776" spans="1:16" ht="26.4" x14ac:dyDescent="0.25">
      <c r="A776" s="312">
        <v>321</v>
      </c>
      <c r="B776" s="51" t="s">
        <v>757</v>
      </c>
      <c r="C776" s="51" t="s">
        <v>5538</v>
      </c>
      <c r="D776" s="82" t="s">
        <v>5790</v>
      </c>
      <c r="E776" s="134">
        <v>1000</v>
      </c>
      <c r="F776" s="6" t="s">
        <v>5717</v>
      </c>
      <c r="G776" s="445"/>
      <c r="H776" s="11">
        <v>0</v>
      </c>
      <c r="I776" s="11">
        <v>0</v>
      </c>
      <c r="J776" s="11">
        <f t="shared" si="42"/>
        <v>0</v>
      </c>
      <c r="K776" s="4"/>
      <c r="L776" s="31"/>
      <c r="M776" s="31"/>
      <c r="N776" s="4"/>
      <c r="O776" s="6" t="s">
        <v>4845</v>
      </c>
      <c r="P776" s="2"/>
    </row>
    <row r="777" spans="1:16" ht="26.4" x14ac:dyDescent="0.25">
      <c r="A777" s="312">
        <v>322</v>
      </c>
      <c r="B777" s="51" t="s">
        <v>757</v>
      </c>
      <c r="C777" s="51" t="s">
        <v>5539</v>
      </c>
      <c r="D777" s="82" t="s">
        <v>5791</v>
      </c>
      <c r="E777" s="134">
        <v>1000</v>
      </c>
      <c r="F777" s="6" t="s">
        <v>5718</v>
      </c>
      <c r="G777" s="445"/>
      <c r="H777" s="11">
        <v>0</v>
      </c>
      <c r="I777" s="11">
        <v>0</v>
      </c>
      <c r="J777" s="11">
        <f t="shared" si="42"/>
        <v>0</v>
      </c>
      <c r="K777" s="4"/>
      <c r="L777" s="31"/>
      <c r="M777" s="31"/>
      <c r="N777" s="4"/>
      <c r="O777" s="6" t="s">
        <v>4845</v>
      </c>
      <c r="P777" s="2"/>
    </row>
    <row r="778" spans="1:16" ht="26.4" x14ac:dyDescent="0.25">
      <c r="A778" s="312">
        <v>323</v>
      </c>
      <c r="B778" s="51" t="s">
        <v>757</v>
      </c>
      <c r="C778" s="51" t="s">
        <v>5540</v>
      </c>
      <c r="D778" s="82" t="s">
        <v>5792</v>
      </c>
      <c r="E778" s="134">
        <v>1000</v>
      </c>
      <c r="F778" s="6" t="s">
        <v>5719</v>
      </c>
      <c r="G778" s="13"/>
      <c r="H778" s="11">
        <v>0</v>
      </c>
      <c r="I778" s="11">
        <v>0</v>
      </c>
      <c r="J778" s="11">
        <f t="shared" si="42"/>
        <v>0</v>
      </c>
      <c r="K778" s="4"/>
      <c r="L778" s="31"/>
      <c r="M778" s="31"/>
      <c r="N778" s="4"/>
      <c r="O778" s="6" t="s">
        <v>4845</v>
      </c>
      <c r="P778" s="2"/>
    </row>
    <row r="779" spans="1:16" ht="26.4" x14ac:dyDescent="0.25">
      <c r="A779" s="312">
        <v>324</v>
      </c>
      <c r="B779" s="51" t="s">
        <v>757</v>
      </c>
      <c r="C779" s="51" t="s">
        <v>5541</v>
      </c>
      <c r="D779" s="82" t="s">
        <v>5793</v>
      </c>
      <c r="E779" s="134">
        <v>1000</v>
      </c>
      <c r="F779" s="6" t="s">
        <v>5720</v>
      </c>
      <c r="G779" s="13"/>
      <c r="H779" s="11">
        <v>0</v>
      </c>
      <c r="I779" s="11">
        <v>0</v>
      </c>
      <c r="J779" s="11">
        <f t="shared" si="42"/>
        <v>0</v>
      </c>
      <c r="K779" s="4"/>
      <c r="L779" s="31"/>
      <c r="M779" s="31"/>
      <c r="N779" s="4"/>
      <c r="O779" s="6" t="s">
        <v>4845</v>
      </c>
      <c r="P779" s="2"/>
    </row>
    <row r="780" spans="1:16" ht="26.4" x14ac:dyDescent="0.25">
      <c r="A780" s="248">
        <v>325</v>
      </c>
      <c r="B780" s="51" t="s">
        <v>757</v>
      </c>
      <c r="C780" s="51" t="s">
        <v>5542</v>
      </c>
      <c r="D780" s="82" t="s">
        <v>5794</v>
      </c>
      <c r="E780" s="134">
        <v>1000</v>
      </c>
      <c r="F780" s="6" t="s">
        <v>5721</v>
      </c>
      <c r="G780" s="13"/>
      <c r="H780" s="11">
        <v>0</v>
      </c>
      <c r="I780" s="11">
        <v>0</v>
      </c>
      <c r="J780" s="11">
        <f t="shared" si="42"/>
        <v>0</v>
      </c>
      <c r="K780" s="4"/>
      <c r="L780" s="31"/>
      <c r="M780" s="31"/>
      <c r="N780" s="4"/>
      <c r="O780" s="6" t="s">
        <v>4845</v>
      </c>
      <c r="P780" s="2"/>
    </row>
    <row r="781" spans="1:16" ht="26.4" x14ac:dyDescent="0.25">
      <c r="A781" s="312">
        <v>326</v>
      </c>
      <c r="B781" s="51" t="s">
        <v>757</v>
      </c>
      <c r="C781" s="51" t="s">
        <v>5722</v>
      </c>
      <c r="D781" s="82" t="s">
        <v>5795</v>
      </c>
      <c r="E781" s="134">
        <v>1000</v>
      </c>
      <c r="F781" s="6" t="s">
        <v>5737</v>
      </c>
      <c r="G781" s="13"/>
      <c r="H781" s="11">
        <v>0</v>
      </c>
      <c r="I781" s="11">
        <v>0</v>
      </c>
      <c r="J781" s="11">
        <f t="shared" si="42"/>
        <v>0</v>
      </c>
      <c r="K781" s="4"/>
      <c r="L781" s="31"/>
      <c r="M781" s="31"/>
      <c r="N781" s="4"/>
      <c r="O781" s="6" t="s">
        <v>4845</v>
      </c>
      <c r="P781" s="2"/>
    </row>
    <row r="782" spans="1:16" ht="26.4" x14ac:dyDescent="0.25">
      <c r="A782" s="312">
        <v>327</v>
      </c>
      <c r="B782" s="51" t="s">
        <v>757</v>
      </c>
      <c r="C782" s="51" t="s">
        <v>5723</v>
      </c>
      <c r="D782" s="82" t="s">
        <v>5796</v>
      </c>
      <c r="E782" s="134">
        <v>1000</v>
      </c>
      <c r="F782" s="6" t="s">
        <v>5738</v>
      </c>
      <c r="G782" s="13"/>
      <c r="H782" s="11">
        <v>0</v>
      </c>
      <c r="I782" s="11">
        <v>0</v>
      </c>
      <c r="J782" s="11">
        <f t="shared" si="42"/>
        <v>0</v>
      </c>
      <c r="K782" s="4"/>
      <c r="L782" s="31"/>
      <c r="M782" s="31"/>
      <c r="N782" s="4"/>
      <c r="O782" s="6" t="s">
        <v>4845</v>
      </c>
      <c r="P782" s="2"/>
    </row>
    <row r="783" spans="1:16" ht="26.4" x14ac:dyDescent="0.25">
      <c r="A783" s="312">
        <v>328</v>
      </c>
      <c r="B783" s="51" t="s">
        <v>757</v>
      </c>
      <c r="C783" s="51" t="s">
        <v>5724</v>
      </c>
      <c r="D783" s="82" t="s">
        <v>5797</v>
      </c>
      <c r="E783" s="134">
        <v>1000</v>
      </c>
      <c r="F783" s="6" t="s">
        <v>5739</v>
      </c>
      <c r="G783" s="13"/>
      <c r="H783" s="11">
        <v>0</v>
      </c>
      <c r="I783" s="11">
        <v>0</v>
      </c>
      <c r="J783" s="11">
        <f t="shared" si="42"/>
        <v>0</v>
      </c>
      <c r="K783" s="4"/>
      <c r="L783" s="31"/>
      <c r="M783" s="31"/>
      <c r="N783" s="4"/>
      <c r="O783" s="6" t="s">
        <v>4845</v>
      </c>
      <c r="P783" s="2"/>
    </row>
    <row r="784" spans="1:16" ht="26.4" x14ac:dyDescent="0.25">
      <c r="A784" s="312">
        <v>329</v>
      </c>
      <c r="B784" s="51" t="s">
        <v>757</v>
      </c>
      <c r="C784" s="51" t="s">
        <v>5725</v>
      </c>
      <c r="D784" s="82" t="s">
        <v>5798</v>
      </c>
      <c r="E784" s="134">
        <v>1000</v>
      </c>
      <c r="F784" s="6" t="s">
        <v>5740</v>
      </c>
      <c r="G784" s="13"/>
      <c r="H784" s="11">
        <v>0</v>
      </c>
      <c r="I784" s="11">
        <v>0</v>
      </c>
      <c r="J784" s="11">
        <f t="shared" si="42"/>
        <v>0</v>
      </c>
      <c r="K784" s="4"/>
      <c r="L784" s="31"/>
      <c r="M784" s="31"/>
      <c r="N784" s="4"/>
      <c r="O784" s="6" t="s">
        <v>4845</v>
      </c>
      <c r="P784" s="2"/>
    </row>
    <row r="785" spans="1:16" ht="26.4" x14ac:dyDescent="0.25">
      <c r="A785" s="312">
        <v>330</v>
      </c>
      <c r="B785" s="51" t="s">
        <v>757</v>
      </c>
      <c r="C785" s="51" t="s">
        <v>5726</v>
      </c>
      <c r="D785" s="82" t="s">
        <v>5799</v>
      </c>
      <c r="E785" s="134">
        <v>1000</v>
      </c>
      <c r="F785" s="6" t="s">
        <v>5741</v>
      </c>
      <c r="G785" s="13"/>
      <c r="H785" s="11">
        <v>0</v>
      </c>
      <c r="I785" s="11">
        <v>0</v>
      </c>
      <c r="J785" s="11">
        <f t="shared" si="42"/>
        <v>0</v>
      </c>
      <c r="K785" s="4"/>
      <c r="L785" s="31"/>
      <c r="M785" s="31"/>
      <c r="N785" s="4"/>
      <c r="O785" s="6" t="s">
        <v>4845</v>
      </c>
      <c r="P785" s="2"/>
    </row>
    <row r="786" spans="1:16" ht="26.4" x14ac:dyDescent="0.25">
      <c r="A786" s="248">
        <v>331</v>
      </c>
      <c r="B786" s="51" t="s">
        <v>757</v>
      </c>
      <c r="C786" s="51" t="s">
        <v>5727</v>
      </c>
      <c r="D786" s="82" t="s">
        <v>5800</v>
      </c>
      <c r="E786" s="134">
        <v>1000</v>
      </c>
      <c r="F786" s="6" t="s">
        <v>5742</v>
      </c>
      <c r="G786" s="13"/>
      <c r="H786" s="11">
        <v>0</v>
      </c>
      <c r="I786" s="11">
        <v>0</v>
      </c>
      <c r="J786" s="11">
        <f t="shared" si="42"/>
        <v>0</v>
      </c>
      <c r="K786" s="4"/>
      <c r="L786" s="31"/>
      <c r="M786" s="31"/>
      <c r="N786" s="4"/>
      <c r="O786" s="6" t="s">
        <v>4845</v>
      </c>
      <c r="P786" s="2"/>
    </row>
    <row r="787" spans="1:16" ht="26.4" x14ac:dyDescent="0.25">
      <c r="A787" s="312">
        <v>332</v>
      </c>
      <c r="B787" s="51" t="s">
        <v>757</v>
      </c>
      <c r="C787" s="51" t="s">
        <v>5728</v>
      </c>
      <c r="D787" s="82" t="s">
        <v>5801</v>
      </c>
      <c r="E787" s="134">
        <v>1000</v>
      </c>
      <c r="F787" s="6" t="s">
        <v>5743</v>
      </c>
      <c r="G787" s="13"/>
      <c r="H787" s="11">
        <v>0</v>
      </c>
      <c r="I787" s="11">
        <v>0</v>
      </c>
      <c r="J787" s="11">
        <f t="shared" si="42"/>
        <v>0</v>
      </c>
      <c r="K787" s="4"/>
      <c r="L787" s="31"/>
      <c r="M787" s="31"/>
      <c r="N787" s="4"/>
      <c r="O787" s="6" t="s">
        <v>4845</v>
      </c>
      <c r="P787" s="2"/>
    </row>
    <row r="788" spans="1:16" ht="26.4" x14ac:dyDescent="0.25">
      <c r="A788" s="312">
        <v>333</v>
      </c>
      <c r="B788" s="51" t="s">
        <v>757</v>
      </c>
      <c r="C788" s="51" t="s">
        <v>5729</v>
      </c>
      <c r="D788" s="82" t="s">
        <v>5802</v>
      </c>
      <c r="E788" s="134">
        <v>1000</v>
      </c>
      <c r="F788" s="6" t="s">
        <v>5744</v>
      </c>
      <c r="G788" s="13"/>
      <c r="H788" s="11">
        <v>0</v>
      </c>
      <c r="I788" s="11">
        <v>0</v>
      </c>
      <c r="J788" s="11">
        <f t="shared" si="42"/>
        <v>0</v>
      </c>
      <c r="K788" s="4"/>
      <c r="L788" s="31"/>
      <c r="M788" s="31"/>
      <c r="N788" s="4"/>
      <c r="O788" s="6" t="s">
        <v>4845</v>
      </c>
      <c r="P788" s="2"/>
    </row>
    <row r="789" spans="1:16" ht="26.4" x14ac:dyDescent="0.25">
      <c r="A789" s="312">
        <v>334</v>
      </c>
      <c r="B789" s="51" t="s">
        <v>757</v>
      </c>
      <c r="C789" s="51" t="s">
        <v>5730</v>
      </c>
      <c r="D789" s="82" t="s">
        <v>5803</v>
      </c>
      <c r="E789" s="134">
        <v>1000</v>
      </c>
      <c r="F789" s="6" t="s">
        <v>5745</v>
      </c>
      <c r="G789" s="13"/>
      <c r="H789" s="11">
        <v>0</v>
      </c>
      <c r="I789" s="11">
        <v>0</v>
      </c>
      <c r="J789" s="11">
        <f t="shared" si="42"/>
        <v>0</v>
      </c>
      <c r="K789" s="4"/>
      <c r="L789" s="31"/>
      <c r="M789" s="31"/>
      <c r="N789" s="4"/>
      <c r="O789" s="6" t="s">
        <v>4845</v>
      </c>
      <c r="P789" s="2"/>
    </row>
    <row r="790" spans="1:16" ht="26.4" x14ac:dyDescent="0.25">
      <c r="A790" s="312">
        <v>335</v>
      </c>
      <c r="B790" s="51" t="s">
        <v>757</v>
      </c>
      <c r="C790" s="51" t="s">
        <v>5731</v>
      </c>
      <c r="D790" s="82" t="s">
        <v>5804</v>
      </c>
      <c r="E790" s="134">
        <v>1000</v>
      </c>
      <c r="F790" s="6" t="s">
        <v>5746</v>
      </c>
      <c r="G790" s="13"/>
      <c r="H790" s="11">
        <v>0</v>
      </c>
      <c r="I790" s="11">
        <v>0</v>
      </c>
      <c r="J790" s="11">
        <f t="shared" si="42"/>
        <v>0</v>
      </c>
      <c r="K790" s="4"/>
      <c r="L790" s="31"/>
      <c r="M790" s="31"/>
      <c r="N790" s="4"/>
      <c r="O790" s="6" t="s">
        <v>4845</v>
      </c>
      <c r="P790" s="2"/>
    </row>
    <row r="791" spans="1:16" ht="26.4" x14ac:dyDescent="0.25">
      <c r="A791" s="312">
        <v>336</v>
      </c>
      <c r="B791" s="51" t="s">
        <v>757</v>
      </c>
      <c r="C791" s="51" t="s">
        <v>5732</v>
      </c>
      <c r="D791" s="82" t="s">
        <v>5805</v>
      </c>
      <c r="E791" s="134">
        <v>1000</v>
      </c>
      <c r="F791" s="6" t="s">
        <v>5747</v>
      </c>
      <c r="G791" s="13"/>
      <c r="H791" s="11">
        <v>0</v>
      </c>
      <c r="I791" s="11">
        <v>0</v>
      </c>
      <c r="J791" s="11">
        <f t="shared" si="42"/>
        <v>0</v>
      </c>
      <c r="K791" s="4"/>
      <c r="L791" s="31"/>
      <c r="M791" s="31"/>
      <c r="N791" s="4"/>
      <c r="O791" s="6" t="s">
        <v>4845</v>
      </c>
      <c r="P791" s="2"/>
    </row>
    <row r="792" spans="1:16" ht="26.4" x14ac:dyDescent="0.25">
      <c r="A792" s="248">
        <v>337</v>
      </c>
      <c r="B792" s="51" t="s">
        <v>757</v>
      </c>
      <c r="C792" s="51" t="s">
        <v>5733</v>
      </c>
      <c r="D792" s="82" t="s">
        <v>5806</v>
      </c>
      <c r="E792" s="134">
        <v>1000</v>
      </c>
      <c r="F792" s="6" t="s">
        <v>5748</v>
      </c>
      <c r="G792" s="13"/>
      <c r="H792" s="11">
        <v>0</v>
      </c>
      <c r="I792" s="11">
        <v>0</v>
      </c>
      <c r="J792" s="11">
        <f t="shared" si="42"/>
        <v>0</v>
      </c>
      <c r="K792" s="4"/>
      <c r="L792" s="31"/>
      <c r="M792" s="31"/>
      <c r="N792" s="4"/>
      <c r="O792" s="6" t="s">
        <v>4845</v>
      </c>
      <c r="P792" s="2"/>
    </row>
    <row r="793" spans="1:16" ht="26.4" x14ac:dyDescent="0.25">
      <c r="A793" s="312">
        <v>338</v>
      </c>
      <c r="B793" s="51" t="s">
        <v>757</v>
      </c>
      <c r="C793" s="51" t="s">
        <v>5734</v>
      </c>
      <c r="D793" s="82" t="s">
        <v>5807</v>
      </c>
      <c r="E793" s="134">
        <v>1000</v>
      </c>
      <c r="F793" s="6" t="s">
        <v>5749</v>
      </c>
      <c r="G793" s="13"/>
      <c r="H793" s="11">
        <v>0</v>
      </c>
      <c r="I793" s="11">
        <v>0</v>
      </c>
      <c r="J793" s="11">
        <f t="shared" si="42"/>
        <v>0</v>
      </c>
      <c r="K793" s="4"/>
      <c r="L793" s="31"/>
      <c r="M793" s="31"/>
      <c r="N793" s="4"/>
      <c r="O793" s="6" t="s">
        <v>4845</v>
      </c>
      <c r="P793" s="2"/>
    </row>
    <row r="794" spans="1:16" ht="26.4" x14ac:dyDescent="0.25">
      <c r="A794" s="312">
        <v>339</v>
      </c>
      <c r="B794" s="51" t="s">
        <v>757</v>
      </c>
      <c r="C794" s="51" t="s">
        <v>5735</v>
      </c>
      <c r="D794" s="82" t="s">
        <v>5808</v>
      </c>
      <c r="E794" s="134">
        <v>1000</v>
      </c>
      <c r="F794" s="6" t="s">
        <v>5750</v>
      </c>
      <c r="G794" s="13"/>
      <c r="H794" s="11">
        <v>0</v>
      </c>
      <c r="I794" s="11">
        <v>0</v>
      </c>
      <c r="J794" s="11">
        <f t="shared" si="42"/>
        <v>0</v>
      </c>
      <c r="K794" s="4"/>
      <c r="L794" s="31"/>
      <c r="M794" s="31"/>
      <c r="N794" s="4"/>
      <c r="O794" s="6" t="s">
        <v>4845</v>
      </c>
      <c r="P794" s="2"/>
    </row>
    <row r="795" spans="1:16" ht="26.4" x14ac:dyDescent="0.25">
      <c r="A795" s="312">
        <v>340</v>
      </c>
      <c r="B795" s="51" t="s">
        <v>757</v>
      </c>
      <c r="C795" s="51" t="s">
        <v>5736</v>
      </c>
      <c r="D795" s="82" t="s">
        <v>5809</v>
      </c>
      <c r="E795" s="134">
        <v>1000</v>
      </c>
      <c r="F795" s="6" t="s">
        <v>5751</v>
      </c>
      <c r="G795" s="13"/>
      <c r="H795" s="11">
        <v>0</v>
      </c>
      <c r="I795" s="11">
        <v>0</v>
      </c>
      <c r="J795" s="11">
        <f t="shared" si="42"/>
        <v>0</v>
      </c>
      <c r="K795" s="4"/>
      <c r="L795" s="31"/>
      <c r="M795" s="31"/>
      <c r="N795" s="4"/>
      <c r="O795" s="6" t="s">
        <v>4845</v>
      </c>
      <c r="P795" s="2"/>
    </row>
    <row r="796" spans="1:16" ht="26.4" x14ac:dyDescent="0.25">
      <c r="A796" s="312">
        <v>341</v>
      </c>
      <c r="B796" s="51" t="s">
        <v>757</v>
      </c>
      <c r="C796" s="51" t="s">
        <v>5752</v>
      </c>
      <c r="D796" s="82" t="s">
        <v>5810</v>
      </c>
      <c r="E796" s="134">
        <v>1000</v>
      </c>
      <c r="F796" s="6" t="s">
        <v>5765</v>
      </c>
      <c r="G796" s="13"/>
      <c r="H796" s="11">
        <v>0</v>
      </c>
      <c r="I796" s="11">
        <v>0</v>
      </c>
      <c r="J796" s="11">
        <f t="shared" si="42"/>
        <v>0</v>
      </c>
      <c r="K796" s="4"/>
      <c r="L796" s="31"/>
      <c r="M796" s="31"/>
      <c r="N796" s="4"/>
      <c r="O796" s="6" t="s">
        <v>4845</v>
      </c>
      <c r="P796" s="2"/>
    </row>
    <row r="797" spans="1:16" ht="26.4" x14ac:dyDescent="0.25">
      <c r="A797" s="312">
        <v>342</v>
      </c>
      <c r="B797" s="51" t="s">
        <v>757</v>
      </c>
      <c r="C797" s="51" t="s">
        <v>5753</v>
      </c>
      <c r="D797" s="82" t="s">
        <v>5811</v>
      </c>
      <c r="E797" s="134">
        <v>1000</v>
      </c>
      <c r="F797" s="6" t="s">
        <v>5766</v>
      </c>
      <c r="G797" s="13"/>
      <c r="H797" s="11">
        <v>0</v>
      </c>
      <c r="I797" s="11">
        <v>0</v>
      </c>
      <c r="J797" s="11">
        <f t="shared" si="42"/>
        <v>0</v>
      </c>
      <c r="K797" s="4"/>
      <c r="L797" s="31"/>
      <c r="M797" s="31"/>
      <c r="N797" s="4"/>
      <c r="O797" s="6" t="s">
        <v>4845</v>
      </c>
      <c r="P797" s="2"/>
    </row>
    <row r="798" spans="1:16" ht="26.4" x14ac:dyDescent="0.25">
      <c r="A798" s="248">
        <v>343</v>
      </c>
      <c r="B798" s="51" t="s">
        <v>757</v>
      </c>
      <c r="C798" s="51" t="s">
        <v>5754</v>
      </c>
      <c r="D798" s="82" t="s">
        <v>5812</v>
      </c>
      <c r="E798" s="134">
        <v>1000</v>
      </c>
      <c r="F798" s="6" t="s">
        <v>5767</v>
      </c>
      <c r="G798" s="13"/>
      <c r="H798" s="11">
        <v>0</v>
      </c>
      <c r="I798" s="11">
        <v>0</v>
      </c>
      <c r="J798" s="11">
        <f t="shared" si="42"/>
        <v>0</v>
      </c>
      <c r="K798" s="4"/>
      <c r="L798" s="31"/>
      <c r="M798" s="31"/>
      <c r="N798" s="4"/>
      <c r="O798" s="6" t="s">
        <v>4845</v>
      </c>
      <c r="P798" s="2"/>
    </row>
    <row r="799" spans="1:16" ht="26.4" x14ac:dyDescent="0.25">
      <c r="A799" s="312">
        <v>344</v>
      </c>
      <c r="B799" s="51" t="s">
        <v>757</v>
      </c>
      <c r="C799" s="51" t="s">
        <v>5755</v>
      </c>
      <c r="D799" s="82" t="s">
        <v>5813</v>
      </c>
      <c r="E799" s="134">
        <v>1000</v>
      </c>
      <c r="F799" s="6" t="s">
        <v>5768</v>
      </c>
      <c r="G799" s="13"/>
      <c r="H799" s="11">
        <v>0</v>
      </c>
      <c r="I799" s="11">
        <v>0</v>
      </c>
      <c r="J799" s="11">
        <f t="shared" si="42"/>
        <v>0</v>
      </c>
      <c r="K799" s="4"/>
      <c r="L799" s="31"/>
      <c r="M799" s="31"/>
      <c r="N799" s="4"/>
      <c r="O799" s="6" t="s">
        <v>4845</v>
      </c>
      <c r="P799" s="2"/>
    </row>
    <row r="800" spans="1:16" ht="26.4" x14ac:dyDescent="0.25">
      <c r="A800" s="312">
        <v>345</v>
      </c>
      <c r="B800" s="51" t="s">
        <v>757</v>
      </c>
      <c r="C800" s="51" t="s">
        <v>5756</v>
      </c>
      <c r="D800" s="82" t="s">
        <v>5814</v>
      </c>
      <c r="E800" s="134">
        <v>1000</v>
      </c>
      <c r="F800" s="6" t="s">
        <v>5769</v>
      </c>
      <c r="G800" s="13"/>
      <c r="H800" s="11">
        <v>0</v>
      </c>
      <c r="I800" s="11">
        <v>0</v>
      </c>
      <c r="J800" s="11">
        <f t="shared" si="42"/>
        <v>0</v>
      </c>
      <c r="K800" s="4"/>
      <c r="L800" s="31"/>
      <c r="M800" s="31"/>
      <c r="N800" s="4"/>
      <c r="O800" s="6" t="s">
        <v>4845</v>
      </c>
      <c r="P800" s="2"/>
    </row>
    <row r="801" spans="1:16" ht="26.4" x14ac:dyDescent="0.25">
      <c r="A801" s="312">
        <v>346</v>
      </c>
      <c r="B801" s="51" t="s">
        <v>757</v>
      </c>
      <c r="C801" s="51" t="s">
        <v>5757</v>
      </c>
      <c r="D801" s="82" t="s">
        <v>5815</v>
      </c>
      <c r="E801" s="134">
        <v>1000</v>
      </c>
      <c r="F801" s="6" t="s">
        <v>5770</v>
      </c>
      <c r="G801" s="13"/>
      <c r="H801" s="11">
        <v>0</v>
      </c>
      <c r="I801" s="11">
        <v>0</v>
      </c>
      <c r="J801" s="11">
        <f t="shared" si="42"/>
        <v>0</v>
      </c>
      <c r="K801" s="4"/>
      <c r="L801" s="31"/>
      <c r="M801" s="31"/>
      <c r="N801" s="4"/>
      <c r="O801" s="6" t="s">
        <v>4845</v>
      </c>
      <c r="P801" s="2"/>
    </row>
    <row r="802" spans="1:16" ht="26.4" x14ac:dyDescent="0.25">
      <c r="A802" s="312">
        <v>347</v>
      </c>
      <c r="B802" s="51" t="s">
        <v>757</v>
      </c>
      <c r="C802" s="51" t="s">
        <v>5758</v>
      </c>
      <c r="D802" s="82" t="s">
        <v>5816</v>
      </c>
      <c r="E802" s="134">
        <v>1000</v>
      </c>
      <c r="F802" s="6" t="s">
        <v>5771</v>
      </c>
      <c r="G802" s="13"/>
      <c r="H802" s="11">
        <v>0</v>
      </c>
      <c r="I802" s="11">
        <v>0</v>
      </c>
      <c r="J802" s="11">
        <f t="shared" si="42"/>
        <v>0</v>
      </c>
      <c r="K802" s="4"/>
      <c r="L802" s="31"/>
      <c r="M802" s="31"/>
      <c r="N802" s="4"/>
      <c r="O802" s="6" t="s">
        <v>4845</v>
      </c>
      <c r="P802" s="2"/>
    </row>
    <row r="803" spans="1:16" ht="26.4" x14ac:dyDescent="0.25">
      <c r="A803" s="312">
        <v>348</v>
      </c>
      <c r="B803" s="51" t="s">
        <v>757</v>
      </c>
      <c r="C803" s="51" t="s">
        <v>5759</v>
      </c>
      <c r="D803" s="82" t="s">
        <v>5817</v>
      </c>
      <c r="E803" s="134">
        <v>1000</v>
      </c>
      <c r="F803" s="6" t="s">
        <v>5772</v>
      </c>
      <c r="G803" s="13"/>
      <c r="H803" s="11">
        <v>0</v>
      </c>
      <c r="I803" s="11">
        <v>0</v>
      </c>
      <c r="J803" s="11">
        <f t="shared" si="42"/>
        <v>0</v>
      </c>
      <c r="K803" s="4"/>
      <c r="L803" s="31"/>
      <c r="M803" s="31"/>
      <c r="N803" s="4"/>
      <c r="O803" s="6" t="s">
        <v>4845</v>
      </c>
      <c r="P803" s="2"/>
    </row>
    <row r="804" spans="1:16" ht="26.4" x14ac:dyDescent="0.25">
      <c r="A804" s="248">
        <v>349</v>
      </c>
      <c r="B804" s="51" t="s">
        <v>757</v>
      </c>
      <c r="C804" s="51" t="s">
        <v>5760</v>
      </c>
      <c r="D804" s="82" t="s">
        <v>5818</v>
      </c>
      <c r="E804" s="134">
        <v>1000</v>
      </c>
      <c r="F804" s="6" t="s">
        <v>5773</v>
      </c>
      <c r="G804" s="13"/>
      <c r="H804" s="11">
        <v>0</v>
      </c>
      <c r="I804" s="11">
        <v>0</v>
      </c>
      <c r="J804" s="11">
        <f t="shared" si="42"/>
        <v>0</v>
      </c>
      <c r="K804" s="4"/>
      <c r="L804" s="31"/>
      <c r="M804" s="31"/>
      <c r="N804" s="4"/>
      <c r="O804" s="6" t="s">
        <v>4845</v>
      </c>
      <c r="P804" s="2"/>
    </row>
    <row r="805" spans="1:16" ht="26.4" x14ac:dyDescent="0.25">
      <c r="A805" s="312">
        <v>350</v>
      </c>
      <c r="B805" s="51" t="s">
        <v>757</v>
      </c>
      <c r="C805" s="51" t="s">
        <v>5761</v>
      </c>
      <c r="D805" s="82" t="s">
        <v>5819</v>
      </c>
      <c r="E805" s="134">
        <v>1000</v>
      </c>
      <c r="F805" s="6" t="s">
        <v>5774</v>
      </c>
      <c r="G805" s="13"/>
      <c r="H805" s="11">
        <v>0</v>
      </c>
      <c r="I805" s="11">
        <v>0</v>
      </c>
      <c r="J805" s="11">
        <f t="shared" si="42"/>
        <v>0</v>
      </c>
      <c r="K805" s="4"/>
      <c r="L805" s="31"/>
      <c r="M805" s="31"/>
      <c r="N805" s="4"/>
      <c r="O805" s="6" t="s">
        <v>4845</v>
      </c>
      <c r="P805" s="2"/>
    </row>
    <row r="806" spans="1:16" ht="26.4" x14ac:dyDescent="0.25">
      <c r="A806" s="312">
        <v>351</v>
      </c>
      <c r="B806" s="51" t="s">
        <v>757</v>
      </c>
      <c r="C806" s="51" t="s">
        <v>5762</v>
      </c>
      <c r="D806" s="82" t="s">
        <v>5820</v>
      </c>
      <c r="E806" s="134">
        <v>1000</v>
      </c>
      <c r="F806" s="6" t="s">
        <v>5775</v>
      </c>
      <c r="G806" s="13"/>
      <c r="H806" s="11">
        <v>0</v>
      </c>
      <c r="I806" s="11">
        <v>0</v>
      </c>
      <c r="J806" s="11">
        <f t="shared" si="42"/>
        <v>0</v>
      </c>
      <c r="K806" s="4"/>
      <c r="L806" s="31"/>
      <c r="M806" s="31"/>
      <c r="N806" s="4"/>
      <c r="O806" s="6" t="s">
        <v>4845</v>
      </c>
      <c r="P806" s="2"/>
    </row>
    <row r="807" spans="1:16" ht="26.4" x14ac:dyDescent="0.25">
      <c r="A807" s="312">
        <v>352</v>
      </c>
      <c r="B807" s="51" t="s">
        <v>757</v>
      </c>
      <c r="C807" s="51" t="s">
        <v>5763</v>
      </c>
      <c r="D807" s="82" t="s">
        <v>5821</v>
      </c>
      <c r="E807" s="134">
        <v>1000</v>
      </c>
      <c r="F807" s="6" t="s">
        <v>5776</v>
      </c>
      <c r="G807" s="13"/>
      <c r="H807" s="11">
        <v>0</v>
      </c>
      <c r="I807" s="11">
        <v>0</v>
      </c>
      <c r="J807" s="11">
        <f t="shared" si="42"/>
        <v>0</v>
      </c>
      <c r="K807" s="4"/>
      <c r="L807" s="31"/>
      <c r="M807" s="31"/>
      <c r="N807" s="4"/>
      <c r="O807" s="6" t="s">
        <v>4845</v>
      </c>
      <c r="P807" s="2"/>
    </row>
    <row r="808" spans="1:16" ht="26.4" x14ac:dyDescent="0.25">
      <c r="A808" s="312">
        <v>353</v>
      </c>
      <c r="B808" s="51" t="s">
        <v>757</v>
      </c>
      <c r="C808" s="70" t="s">
        <v>5764</v>
      </c>
      <c r="D808" s="135" t="s">
        <v>5822</v>
      </c>
      <c r="E808" s="70">
        <v>1184</v>
      </c>
      <c r="F808" s="70" t="s">
        <v>5777</v>
      </c>
      <c r="G808" s="81"/>
      <c r="H808" s="11">
        <v>0</v>
      </c>
      <c r="I808" s="11">
        <v>0</v>
      </c>
      <c r="J808" s="11">
        <f t="shared" si="42"/>
        <v>0</v>
      </c>
      <c r="K808" s="4"/>
      <c r="L808" s="183">
        <v>43720</v>
      </c>
      <c r="M808" s="31" t="s">
        <v>6507</v>
      </c>
      <c r="N808" s="4"/>
      <c r="O808" s="6" t="s">
        <v>4845</v>
      </c>
      <c r="P808" s="2"/>
    </row>
    <row r="809" spans="1:16" ht="26.4" x14ac:dyDescent="0.25">
      <c r="A809" s="312">
        <v>354</v>
      </c>
      <c r="B809" s="51" t="s">
        <v>757</v>
      </c>
      <c r="C809" s="51" t="s">
        <v>5823</v>
      </c>
      <c r="D809" s="34" t="s">
        <v>5913</v>
      </c>
      <c r="E809" s="6">
        <v>1258</v>
      </c>
      <c r="F809" s="6" t="s">
        <v>5838</v>
      </c>
      <c r="G809" s="13"/>
      <c r="H809" s="11">
        <v>0</v>
      </c>
      <c r="I809" s="11">
        <v>0</v>
      </c>
      <c r="J809" s="11">
        <f t="shared" si="42"/>
        <v>0</v>
      </c>
      <c r="K809" s="4"/>
      <c r="L809" s="183">
        <v>43720</v>
      </c>
      <c r="M809" s="31" t="s">
        <v>6508</v>
      </c>
      <c r="N809" s="4"/>
      <c r="O809" s="6" t="s">
        <v>4845</v>
      </c>
      <c r="P809" s="2"/>
    </row>
    <row r="810" spans="1:16" ht="26.4" x14ac:dyDescent="0.25">
      <c r="A810" s="248">
        <v>355</v>
      </c>
      <c r="B810" s="51" t="s">
        <v>757</v>
      </c>
      <c r="C810" s="51" t="s">
        <v>5824</v>
      </c>
      <c r="D810" s="34" t="s">
        <v>5914</v>
      </c>
      <c r="E810" s="6">
        <v>1000</v>
      </c>
      <c r="F810" s="6" t="s">
        <v>5839</v>
      </c>
      <c r="G810" s="13"/>
      <c r="H810" s="11">
        <v>0</v>
      </c>
      <c r="I810" s="11">
        <v>0</v>
      </c>
      <c r="J810" s="11">
        <f t="shared" si="42"/>
        <v>0</v>
      </c>
      <c r="K810" s="4"/>
      <c r="L810" s="31"/>
      <c r="M810" s="31"/>
      <c r="N810" s="4"/>
      <c r="O810" s="6" t="s">
        <v>4845</v>
      </c>
      <c r="P810" s="2"/>
    </row>
    <row r="811" spans="1:16" ht="26.4" x14ac:dyDescent="0.25">
      <c r="A811" s="312">
        <v>356</v>
      </c>
      <c r="B811" s="51" t="s">
        <v>757</v>
      </c>
      <c r="C811" s="51" t="s">
        <v>5825</v>
      </c>
      <c r="D811" s="34" t="s">
        <v>5915</v>
      </c>
      <c r="E811" s="6">
        <v>1000</v>
      </c>
      <c r="F811" s="6" t="s">
        <v>5840</v>
      </c>
      <c r="G811" s="13"/>
      <c r="H811" s="11">
        <v>0</v>
      </c>
      <c r="I811" s="11">
        <v>0</v>
      </c>
      <c r="J811" s="11">
        <f t="shared" si="42"/>
        <v>0</v>
      </c>
      <c r="K811" s="4"/>
      <c r="L811" s="31"/>
      <c r="M811" s="31"/>
      <c r="N811" s="4"/>
      <c r="O811" s="6" t="s">
        <v>4845</v>
      </c>
      <c r="P811" s="2"/>
    </row>
    <row r="812" spans="1:16" ht="26.4" x14ac:dyDescent="0.25">
      <c r="A812" s="312">
        <v>357</v>
      </c>
      <c r="B812" s="51" t="s">
        <v>757</v>
      </c>
      <c r="C812" s="51" t="s">
        <v>5826</v>
      </c>
      <c r="D812" s="34" t="s">
        <v>5916</v>
      </c>
      <c r="E812" s="6">
        <v>1000</v>
      </c>
      <c r="F812" s="6" t="s">
        <v>5841</v>
      </c>
      <c r="G812" s="13"/>
      <c r="H812" s="11">
        <v>0</v>
      </c>
      <c r="I812" s="11">
        <v>0</v>
      </c>
      <c r="J812" s="11">
        <f t="shared" si="42"/>
        <v>0</v>
      </c>
      <c r="K812" s="4"/>
      <c r="L812" s="31"/>
      <c r="M812" s="31"/>
      <c r="N812" s="4"/>
      <c r="O812" s="6" t="s">
        <v>4845</v>
      </c>
      <c r="P812" s="2"/>
    </row>
    <row r="813" spans="1:16" ht="26.4" x14ac:dyDescent="0.25">
      <c r="A813" s="312">
        <v>358</v>
      </c>
      <c r="B813" s="51" t="s">
        <v>757</v>
      </c>
      <c r="C813" s="51" t="s">
        <v>5827</v>
      </c>
      <c r="D813" s="34" t="s">
        <v>5917</v>
      </c>
      <c r="E813" s="6">
        <v>1000</v>
      </c>
      <c r="F813" s="6" t="s">
        <v>5842</v>
      </c>
      <c r="G813" s="13"/>
      <c r="H813" s="11">
        <v>0</v>
      </c>
      <c r="I813" s="11">
        <v>0</v>
      </c>
      <c r="J813" s="11">
        <f t="shared" si="42"/>
        <v>0</v>
      </c>
      <c r="K813" s="4"/>
      <c r="L813" s="31"/>
      <c r="M813" s="31"/>
      <c r="N813" s="4"/>
      <c r="O813" s="6" t="s">
        <v>4845</v>
      </c>
      <c r="P813" s="2"/>
    </row>
    <row r="814" spans="1:16" ht="26.4" x14ac:dyDescent="0.25">
      <c r="A814" s="312">
        <v>359</v>
      </c>
      <c r="B814" s="51" t="s">
        <v>757</v>
      </c>
      <c r="C814" s="51" t="s">
        <v>5828</v>
      </c>
      <c r="D814" s="34" t="s">
        <v>5918</v>
      </c>
      <c r="E814" s="6">
        <v>1000</v>
      </c>
      <c r="F814" s="6" t="s">
        <v>5843</v>
      </c>
      <c r="G814" s="13"/>
      <c r="H814" s="11">
        <v>0</v>
      </c>
      <c r="I814" s="11">
        <v>0</v>
      </c>
      <c r="J814" s="11">
        <f t="shared" si="42"/>
        <v>0</v>
      </c>
      <c r="K814" s="4"/>
      <c r="L814" s="31"/>
      <c r="M814" s="31"/>
      <c r="N814" s="4"/>
      <c r="O814" s="6" t="s">
        <v>4845</v>
      </c>
      <c r="P814" s="2"/>
    </row>
    <row r="815" spans="1:16" ht="26.4" x14ac:dyDescent="0.25">
      <c r="A815" s="312">
        <v>360</v>
      </c>
      <c r="B815" s="51" t="s">
        <v>757</v>
      </c>
      <c r="C815" s="51" t="s">
        <v>5829</v>
      </c>
      <c r="D815" s="34" t="s">
        <v>5919</v>
      </c>
      <c r="E815" s="6">
        <v>1000</v>
      </c>
      <c r="F815" s="6" t="s">
        <v>5844</v>
      </c>
      <c r="G815" s="13"/>
      <c r="H815" s="11">
        <v>0</v>
      </c>
      <c r="I815" s="11">
        <v>0</v>
      </c>
      <c r="J815" s="11">
        <f t="shared" si="42"/>
        <v>0</v>
      </c>
      <c r="K815" s="4"/>
      <c r="L815" s="31"/>
      <c r="M815" s="31"/>
      <c r="N815" s="4"/>
      <c r="O815" s="6" t="s">
        <v>4845</v>
      </c>
      <c r="P815" s="2"/>
    </row>
    <row r="816" spans="1:16" ht="26.4" x14ac:dyDescent="0.25">
      <c r="A816" s="248">
        <v>361</v>
      </c>
      <c r="B816" s="51" t="s">
        <v>757</v>
      </c>
      <c r="C816" s="51" t="s">
        <v>5830</v>
      </c>
      <c r="D816" s="34" t="s">
        <v>5920</v>
      </c>
      <c r="E816" s="6">
        <v>1000</v>
      </c>
      <c r="F816" s="6" t="s">
        <v>5845</v>
      </c>
      <c r="G816" s="13"/>
      <c r="H816" s="11">
        <v>0</v>
      </c>
      <c r="I816" s="11">
        <v>0</v>
      </c>
      <c r="J816" s="11">
        <f t="shared" si="42"/>
        <v>0</v>
      </c>
      <c r="K816" s="4"/>
      <c r="L816" s="31"/>
      <c r="M816" s="31"/>
      <c r="N816" s="4"/>
      <c r="O816" s="6" t="s">
        <v>4845</v>
      </c>
      <c r="P816" s="2"/>
    </row>
    <row r="817" spans="1:16" ht="26.4" x14ac:dyDescent="0.25">
      <c r="A817" s="312">
        <v>362</v>
      </c>
      <c r="B817" s="51" t="s">
        <v>757</v>
      </c>
      <c r="C817" s="51" t="s">
        <v>5831</v>
      </c>
      <c r="D817" s="34" t="s">
        <v>5921</v>
      </c>
      <c r="E817" s="6">
        <v>1000</v>
      </c>
      <c r="F817" s="6" t="s">
        <v>5846</v>
      </c>
      <c r="G817" s="13"/>
      <c r="H817" s="11">
        <v>0</v>
      </c>
      <c r="I817" s="11">
        <v>0</v>
      </c>
      <c r="J817" s="11">
        <f t="shared" si="42"/>
        <v>0</v>
      </c>
      <c r="K817" s="4"/>
      <c r="L817" s="31"/>
      <c r="M817" s="31"/>
      <c r="N817" s="4"/>
      <c r="O817" s="6" t="s">
        <v>4845</v>
      </c>
      <c r="P817" s="2"/>
    </row>
    <row r="818" spans="1:16" ht="26.4" x14ac:dyDescent="0.25">
      <c r="A818" s="312">
        <v>363</v>
      </c>
      <c r="B818" s="51" t="s">
        <v>757</v>
      </c>
      <c r="C818" s="51" t="s">
        <v>5832</v>
      </c>
      <c r="D818" s="34" t="s">
        <v>5922</v>
      </c>
      <c r="E818" s="6">
        <v>1000</v>
      </c>
      <c r="F818" s="6" t="s">
        <v>5847</v>
      </c>
      <c r="G818" s="13"/>
      <c r="H818" s="11">
        <v>0</v>
      </c>
      <c r="I818" s="11">
        <v>0</v>
      </c>
      <c r="J818" s="11">
        <f t="shared" si="42"/>
        <v>0</v>
      </c>
      <c r="K818" s="4"/>
      <c r="L818" s="31"/>
      <c r="M818" s="31"/>
      <c r="N818" s="4"/>
      <c r="O818" s="6" t="s">
        <v>4845</v>
      </c>
      <c r="P818" s="2"/>
    </row>
    <row r="819" spans="1:16" ht="26.4" x14ac:dyDescent="0.25">
      <c r="A819" s="312">
        <v>364</v>
      </c>
      <c r="B819" s="51" t="s">
        <v>757</v>
      </c>
      <c r="C819" s="51" t="s">
        <v>5833</v>
      </c>
      <c r="D819" s="34" t="s">
        <v>5923</v>
      </c>
      <c r="E819" s="6">
        <v>1000</v>
      </c>
      <c r="F819" s="6" t="s">
        <v>5848</v>
      </c>
      <c r="G819" s="13"/>
      <c r="H819" s="11">
        <v>0</v>
      </c>
      <c r="I819" s="11">
        <v>0</v>
      </c>
      <c r="J819" s="11">
        <f t="shared" si="42"/>
        <v>0</v>
      </c>
      <c r="K819" s="4"/>
      <c r="L819" s="31"/>
      <c r="M819" s="31"/>
      <c r="N819" s="4"/>
      <c r="O819" s="6" t="s">
        <v>4845</v>
      </c>
      <c r="P819" s="2"/>
    </row>
    <row r="820" spans="1:16" ht="26.4" x14ac:dyDescent="0.25">
      <c r="A820" s="312">
        <v>365</v>
      </c>
      <c r="B820" s="51" t="s">
        <v>757</v>
      </c>
      <c r="C820" s="51" t="s">
        <v>5834</v>
      </c>
      <c r="D820" s="34" t="s">
        <v>5924</v>
      </c>
      <c r="E820" s="6">
        <v>1000</v>
      </c>
      <c r="F820" s="6" t="s">
        <v>5849</v>
      </c>
      <c r="G820" s="13"/>
      <c r="H820" s="11">
        <v>0</v>
      </c>
      <c r="I820" s="11">
        <v>0</v>
      </c>
      <c r="J820" s="11">
        <f t="shared" si="42"/>
        <v>0</v>
      </c>
      <c r="K820" s="4"/>
      <c r="L820" s="31"/>
      <c r="M820" s="31"/>
      <c r="N820" s="4"/>
      <c r="O820" s="6" t="s">
        <v>4845</v>
      </c>
      <c r="P820" s="2"/>
    </row>
    <row r="821" spans="1:16" ht="26.4" x14ac:dyDescent="0.25">
      <c r="A821" s="312">
        <v>366</v>
      </c>
      <c r="B821" s="51" t="s">
        <v>757</v>
      </c>
      <c r="C821" s="51" t="s">
        <v>5835</v>
      </c>
      <c r="D821" s="34" t="s">
        <v>5925</v>
      </c>
      <c r="E821" s="6">
        <v>1000</v>
      </c>
      <c r="F821" s="6" t="s">
        <v>5850</v>
      </c>
      <c r="G821" s="13"/>
      <c r="H821" s="11">
        <v>0</v>
      </c>
      <c r="I821" s="11">
        <v>0</v>
      </c>
      <c r="J821" s="11">
        <f t="shared" si="42"/>
        <v>0</v>
      </c>
      <c r="K821" s="4"/>
      <c r="L821" s="31"/>
      <c r="M821" s="31"/>
      <c r="N821" s="4"/>
      <c r="O821" s="6" t="s">
        <v>4845</v>
      </c>
      <c r="P821" s="2"/>
    </row>
    <row r="822" spans="1:16" ht="26.4" x14ac:dyDescent="0.25">
      <c r="A822" s="248">
        <v>367</v>
      </c>
      <c r="B822" s="51" t="s">
        <v>757</v>
      </c>
      <c r="C822" s="51" t="s">
        <v>5836</v>
      </c>
      <c r="D822" s="34" t="s">
        <v>5926</v>
      </c>
      <c r="E822" s="6">
        <v>1000</v>
      </c>
      <c r="F822" s="6" t="s">
        <v>5851</v>
      </c>
      <c r="G822" s="13"/>
      <c r="H822" s="11">
        <v>0</v>
      </c>
      <c r="I822" s="11">
        <v>0</v>
      </c>
      <c r="J822" s="11">
        <f t="shared" si="42"/>
        <v>0</v>
      </c>
      <c r="K822" s="4"/>
      <c r="L822" s="31"/>
      <c r="M822" s="31"/>
      <c r="N822" s="4"/>
      <c r="O822" s="6" t="s">
        <v>4845</v>
      </c>
      <c r="P822" s="2"/>
    </row>
    <row r="823" spans="1:16" ht="26.4" x14ac:dyDescent="0.25">
      <c r="A823" s="312">
        <v>368</v>
      </c>
      <c r="B823" s="51" t="s">
        <v>757</v>
      </c>
      <c r="C823" s="51" t="s">
        <v>5837</v>
      </c>
      <c r="D823" s="34" t="s">
        <v>5927</v>
      </c>
      <c r="E823" s="6">
        <v>1000</v>
      </c>
      <c r="F823" s="6" t="s">
        <v>5852</v>
      </c>
      <c r="G823" s="13"/>
      <c r="H823" s="11">
        <v>0</v>
      </c>
      <c r="I823" s="11">
        <v>0</v>
      </c>
      <c r="J823" s="11">
        <f t="shared" si="42"/>
        <v>0</v>
      </c>
      <c r="K823" s="4"/>
      <c r="L823" s="31"/>
      <c r="M823" s="31"/>
      <c r="N823" s="4"/>
      <c r="O823" s="6" t="s">
        <v>4845</v>
      </c>
      <c r="P823" s="2"/>
    </row>
    <row r="824" spans="1:16" ht="26.4" x14ac:dyDescent="0.25">
      <c r="A824" s="312">
        <v>369</v>
      </c>
      <c r="B824" s="51" t="s">
        <v>757</v>
      </c>
      <c r="C824" s="51" t="s">
        <v>5853</v>
      </c>
      <c r="D824" s="34" t="s">
        <v>5928</v>
      </c>
      <c r="E824" s="6">
        <v>1000</v>
      </c>
      <c r="F824" s="6" t="s">
        <v>5868</v>
      </c>
      <c r="G824" s="13"/>
      <c r="H824" s="11">
        <v>0</v>
      </c>
      <c r="I824" s="11">
        <v>0</v>
      </c>
      <c r="J824" s="11">
        <f t="shared" si="42"/>
        <v>0</v>
      </c>
      <c r="K824" s="4"/>
      <c r="L824" s="31"/>
      <c r="M824" s="31"/>
      <c r="N824" s="4"/>
      <c r="O824" s="6" t="s">
        <v>4845</v>
      </c>
      <c r="P824" s="2"/>
    </row>
    <row r="825" spans="1:16" ht="26.4" x14ac:dyDescent="0.25">
      <c r="A825" s="312">
        <v>370</v>
      </c>
      <c r="B825" s="51" t="s">
        <v>757</v>
      </c>
      <c r="C825" s="51" t="s">
        <v>5854</v>
      </c>
      <c r="D825" s="34" t="s">
        <v>5929</v>
      </c>
      <c r="E825" s="6">
        <v>1000</v>
      </c>
      <c r="F825" s="6" t="s">
        <v>5869</v>
      </c>
      <c r="G825" s="13"/>
      <c r="H825" s="11">
        <v>0</v>
      </c>
      <c r="I825" s="11">
        <v>0</v>
      </c>
      <c r="J825" s="11">
        <f t="shared" si="42"/>
        <v>0</v>
      </c>
      <c r="K825" s="4"/>
      <c r="L825" s="31"/>
      <c r="M825" s="31"/>
      <c r="N825" s="4"/>
      <c r="O825" s="6" t="s">
        <v>4845</v>
      </c>
      <c r="P825" s="2"/>
    </row>
    <row r="826" spans="1:16" ht="26.4" x14ac:dyDescent="0.25">
      <c r="A826" s="312">
        <v>371</v>
      </c>
      <c r="B826" s="51" t="s">
        <v>757</v>
      </c>
      <c r="C826" s="51" t="s">
        <v>5855</v>
      </c>
      <c r="D826" s="34" t="s">
        <v>5930</v>
      </c>
      <c r="E826" s="6">
        <v>1000</v>
      </c>
      <c r="F826" s="6" t="s">
        <v>5870</v>
      </c>
      <c r="G826" s="13"/>
      <c r="H826" s="11">
        <v>0</v>
      </c>
      <c r="I826" s="11">
        <v>0</v>
      </c>
      <c r="J826" s="11">
        <f t="shared" si="42"/>
        <v>0</v>
      </c>
      <c r="K826" s="4"/>
      <c r="L826" s="31"/>
      <c r="M826" s="31"/>
      <c r="N826" s="4"/>
      <c r="O826" s="6" t="s">
        <v>4845</v>
      </c>
      <c r="P826" s="2"/>
    </row>
    <row r="827" spans="1:16" ht="26.4" x14ac:dyDescent="0.25">
      <c r="A827" s="312">
        <v>372</v>
      </c>
      <c r="B827" s="51" t="s">
        <v>757</v>
      </c>
      <c r="C827" s="51" t="s">
        <v>5856</v>
      </c>
      <c r="D827" s="34" t="s">
        <v>5931</v>
      </c>
      <c r="E827" s="6">
        <v>1000</v>
      </c>
      <c r="F827" s="6" t="s">
        <v>5871</v>
      </c>
      <c r="G827" s="13"/>
      <c r="H827" s="11">
        <v>0</v>
      </c>
      <c r="I827" s="11">
        <v>0</v>
      </c>
      <c r="J827" s="11">
        <f t="shared" si="42"/>
        <v>0</v>
      </c>
      <c r="K827" s="4"/>
      <c r="L827" s="31"/>
      <c r="M827" s="31"/>
      <c r="N827" s="4"/>
      <c r="O827" s="6" t="s">
        <v>4845</v>
      </c>
      <c r="P827" s="2"/>
    </row>
    <row r="828" spans="1:16" ht="26.4" x14ac:dyDescent="0.25">
      <c r="A828" s="248">
        <v>373</v>
      </c>
      <c r="B828" s="51" t="s">
        <v>757</v>
      </c>
      <c r="C828" s="51" t="s">
        <v>5857</v>
      </c>
      <c r="D828" s="34" t="s">
        <v>5932</v>
      </c>
      <c r="E828" s="6">
        <v>1000</v>
      </c>
      <c r="F828" s="6" t="s">
        <v>5872</v>
      </c>
      <c r="G828" s="13"/>
      <c r="H828" s="11">
        <v>0</v>
      </c>
      <c r="I828" s="11">
        <v>0</v>
      </c>
      <c r="J828" s="11">
        <f t="shared" si="42"/>
        <v>0</v>
      </c>
      <c r="K828" s="4"/>
      <c r="L828" s="31"/>
      <c r="M828" s="31"/>
      <c r="N828" s="4"/>
      <c r="O828" s="6" t="s">
        <v>4845</v>
      </c>
      <c r="P828" s="2"/>
    </row>
    <row r="829" spans="1:16" ht="26.4" x14ac:dyDescent="0.25">
      <c r="A829" s="312">
        <v>374</v>
      </c>
      <c r="B829" s="51" t="s">
        <v>757</v>
      </c>
      <c r="C829" s="51" t="s">
        <v>5858</v>
      </c>
      <c r="D829" s="34" t="s">
        <v>5933</v>
      </c>
      <c r="E829" s="6">
        <v>1000</v>
      </c>
      <c r="F829" s="6" t="s">
        <v>5873</v>
      </c>
      <c r="G829" s="13"/>
      <c r="H829" s="11">
        <v>0</v>
      </c>
      <c r="I829" s="11">
        <v>0</v>
      </c>
      <c r="J829" s="11">
        <f t="shared" si="42"/>
        <v>0</v>
      </c>
      <c r="K829" s="4"/>
      <c r="L829" s="31"/>
      <c r="M829" s="31"/>
      <c r="N829" s="4"/>
      <c r="O829" s="6" t="s">
        <v>4845</v>
      </c>
      <c r="P829" s="2"/>
    </row>
    <row r="830" spans="1:16" ht="26.4" x14ac:dyDescent="0.25">
      <c r="A830" s="312">
        <v>375</v>
      </c>
      <c r="B830" s="51" t="s">
        <v>757</v>
      </c>
      <c r="C830" s="51" t="s">
        <v>5859</v>
      </c>
      <c r="D830" s="34" t="s">
        <v>5934</v>
      </c>
      <c r="E830" s="6">
        <v>1000</v>
      </c>
      <c r="F830" s="6" t="s">
        <v>5874</v>
      </c>
      <c r="G830" s="13"/>
      <c r="H830" s="11">
        <v>0</v>
      </c>
      <c r="I830" s="11">
        <v>0</v>
      </c>
      <c r="J830" s="11">
        <f t="shared" si="42"/>
        <v>0</v>
      </c>
      <c r="K830" s="4"/>
      <c r="L830" s="31"/>
      <c r="M830" s="31"/>
      <c r="N830" s="4"/>
      <c r="O830" s="6" t="s">
        <v>4845</v>
      </c>
      <c r="P830" s="2"/>
    </row>
    <row r="831" spans="1:16" ht="26.4" x14ac:dyDescent="0.25">
      <c r="A831" s="312">
        <v>376</v>
      </c>
      <c r="B831" s="51" t="s">
        <v>757</v>
      </c>
      <c r="C831" s="51" t="s">
        <v>5860</v>
      </c>
      <c r="D831" s="34" t="s">
        <v>5935</v>
      </c>
      <c r="E831" s="6">
        <v>1000</v>
      </c>
      <c r="F831" s="6" t="s">
        <v>5875</v>
      </c>
      <c r="G831" s="13"/>
      <c r="H831" s="11">
        <v>0</v>
      </c>
      <c r="I831" s="11">
        <v>0</v>
      </c>
      <c r="J831" s="11">
        <f t="shared" si="42"/>
        <v>0</v>
      </c>
      <c r="K831" s="4"/>
      <c r="L831" s="31"/>
      <c r="M831" s="31"/>
      <c r="N831" s="4"/>
      <c r="O831" s="6" t="s">
        <v>4845</v>
      </c>
      <c r="P831" s="2"/>
    </row>
    <row r="832" spans="1:16" ht="26.4" x14ac:dyDescent="0.25">
      <c r="A832" s="312">
        <v>377</v>
      </c>
      <c r="B832" s="51" t="s">
        <v>757</v>
      </c>
      <c r="C832" s="51" t="s">
        <v>5861</v>
      </c>
      <c r="D832" s="34" t="s">
        <v>5936</v>
      </c>
      <c r="E832" s="6">
        <v>1000</v>
      </c>
      <c r="F832" s="6" t="s">
        <v>5876</v>
      </c>
      <c r="G832" s="13"/>
      <c r="H832" s="11">
        <v>0</v>
      </c>
      <c r="I832" s="11">
        <v>0</v>
      </c>
      <c r="J832" s="11">
        <f t="shared" si="42"/>
        <v>0</v>
      </c>
      <c r="K832" s="4"/>
      <c r="L832" s="31"/>
      <c r="M832" s="31"/>
      <c r="N832" s="4"/>
      <c r="O832" s="6" t="s">
        <v>4845</v>
      </c>
      <c r="P832" s="2"/>
    </row>
    <row r="833" spans="1:16" ht="26.4" x14ac:dyDescent="0.25">
      <c r="A833" s="312">
        <v>378</v>
      </c>
      <c r="B833" s="51" t="s">
        <v>757</v>
      </c>
      <c r="C833" s="51" t="s">
        <v>5862</v>
      </c>
      <c r="D833" s="34" t="s">
        <v>5937</v>
      </c>
      <c r="E833" s="6">
        <v>1000</v>
      </c>
      <c r="F833" s="6" t="s">
        <v>5877</v>
      </c>
      <c r="G833" s="13"/>
      <c r="H833" s="11">
        <v>0</v>
      </c>
      <c r="I833" s="11">
        <v>0</v>
      </c>
      <c r="J833" s="11">
        <f t="shared" si="42"/>
        <v>0</v>
      </c>
      <c r="K833" s="4"/>
      <c r="L833" s="31"/>
      <c r="M833" s="31"/>
      <c r="N833" s="4"/>
      <c r="O833" s="6" t="s">
        <v>4845</v>
      </c>
      <c r="P833" s="2"/>
    </row>
    <row r="834" spans="1:16" ht="26.4" x14ac:dyDescent="0.25">
      <c r="A834" s="248">
        <v>379</v>
      </c>
      <c r="B834" s="51" t="s">
        <v>757</v>
      </c>
      <c r="C834" s="51" t="s">
        <v>5863</v>
      </c>
      <c r="D834" s="34" t="s">
        <v>5938</v>
      </c>
      <c r="E834" s="6">
        <v>1000</v>
      </c>
      <c r="F834" s="6" t="s">
        <v>5878</v>
      </c>
      <c r="G834" s="13"/>
      <c r="H834" s="11">
        <v>0</v>
      </c>
      <c r="I834" s="11">
        <v>0</v>
      </c>
      <c r="J834" s="11">
        <f t="shared" si="42"/>
        <v>0</v>
      </c>
      <c r="K834" s="4"/>
      <c r="L834" s="31"/>
      <c r="M834" s="31"/>
      <c r="N834" s="4"/>
      <c r="O834" s="6" t="s">
        <v>4845</v>
      </c>
      <c r="P834" s="2"/>
    </row>
    <row r="835" spans="1:16" ht="26.4" x14ac:dyDescent="0.25">
      <c r="A835" s="312">
        <v>380</v>
      </c>
      <c r="B835" s="51" t="s">
        <v>757</v>
      </c>
      <c r="C835" s="51" t="s">
        <v>5864</v>
      </c>
      <c r="D835" s="34" t="s">
        <v>5939</v>
      </c>
      <c r="E835" s="6">
        <v>1000</v>
      </c>
      <c r="F835" s="6" t="s">
        <v>5879</v>
      </c>
      <c r="G835" s="13"/>
      <c r="H835" s="11">
        <v>0</v>
      </c>
      <c r="I835" s="11">
        <v>0</v>
      </c>
      <c r="J835" s="11">
        <f t="shared" si="42"/>
        <v>0</v>
      </c>
      <c r="K835" s="4"/>
      <c r="L835" s="31"/>
      <c r="M835" s="31"/>
      <c r="N835" s="4"/>
      <c r="O835" s="6" t="s">
        <v>4845</v>
      </c>
      <c r="P835" s="2"/>
    </row>
    <row r="836" spans="1:16" ht="26.4" x14ac:dyDescent="0.25">
      <c r="A836" s="312">
        <v>381</v>
      </c>
      <c r="B836" s="51" t="s">
        <v>757</v>
      </c>
      <c r="C836" s="51" t="s">
        <v>5865</v>
      </c>
      <c r="D836" s="34" t="s">
        <v>5940</v>
      </c>
      <c r="E836" s="6">
        <v>1000</v>
      </c>
      <c r="F836" s="6" t="s">
        <v>5880</v>
      </c>
      <c r="G836" s="13"/>
      <c r="H836" s="11">
        <v>0</v>
      </c>
      <c r="I836" s="11">
        <v>0</v>
      </c>
      <c r="J836" s="11">
        <f t="shared" si="42"/>
        <v>0</v>
      </c>
      <c r="K836" s="4"/>
      <c r="L836" s="31"/>
      <c r="M836" s="31"/>
      <c r="N836" s="4"/>
      <c r="O836" s="6" t="s">
        <v>4845</v>
      </c>
      <c r="P836" s="2"/>
    </row>
    <row r="837" spans="1:16" ht="26.4" x14ac:dyDescent="0.25">
      <c r="A837" s="312">
        <v>382</v>
      </c>
      <c r="B837" s="51" t="s">
        <v>757</v>
      </c>
      <c r="C837" s="51" t="s">
        <v>5866</v>
      </c>
      <c r="D837" s="34" t="s">
        <v>5941</v>
      </c>
      <c r="E837" s="6">
        <v>1000</v>
      </c>
      <c r="F837" s="6" t="s">
        <v>5881</v>
      </c>
      <c r="G837" s="13"/>
      <c r="H837" s="11">
        <v>0</v>
      </c>
      <c r="I837" s="11">
        <v>0</v>
      </c>
      <c r="J837" s="11">
        <f t="shared" si="42"/>
        <v>0</v>
      </c>
      <c r="K837" s="4"/>
      <c r="L837" s="31"/>
      <c r="M837" s="31"/>
      <c r="N837" s="4"/>
      <c r="O837" s="6" t="s">
        <v>4845</v>
      </c>
      <c r="P837" s="2"/>
    </row>
    <row r="838" spans="1:16" ht="26.4" x14ac:dyDescent="0.25">
      <c r="A838" s="312">
        <v>383</v>
      </c>
      <c r="B838" s="51" t="s">
        <v>757</v>
      </c>
      <c r="C838" s="51" t="s">
        <v>5867</v>
      </c>
      <c r="D838" s="34" t="s">
        <v>5942</v>
      </c>
      <c r="E838" s="6">
        <v>1000</v>
      </c>
      <c r="F838" s="6" t="s">
        <v>5882</v>
      </c>
      <c r="G838" s="13"/>
      <c r="H838" s="11">
        <v>0</v>
      </c>
      <c r="I838" s="11">
        <v>0</v>
      </c>
      <c r="J838" s="11">
        <f t="shared" si="42"/>
        <v>0</v>
      </c>
      <c r="K838" s="4"/>
      <c r="L838" s="31"/>
      <c r="M838" s="31"/>
      <c r="N838" s="4"/>
      <c r="O838" s="6" t="s">
        <v>4845</v>
      </c>
      <c r="P838" s="2"/>
    </row>
    <row r="839" spans="1:16" ht="26.4" x14ac:dyDescent="0.25">
      <c r="A839" s="312">
        <v>384</v>
      </c>
      <c r="B839" s="51" t="s">
        <v>757</v>
      </c>
      <c r="C839" s="51" t="s">
        <v>5883</v>
      </c>
      <c r="D839" s="34" t="s">
        <v>5943</v>
      </c>
      <c r="E839" s="6">
        <v>1000</v>
      </c>
      <c r="F839" s="6" t="s">
        <v>5898</v>
      </c>
      <c r="G839" s="13"/>
      <c r="H839" s="11">
        <v>0</v>
      </c>
      <c r="I839" s="11">
        <v>0</v>
      </c>
      <c r="J839" s="11">
        <f t="shared" ref="J839:J902" si="43">H839</f>
        <v>0</v>
      </c>
      <c r="K839" s="4"/>
      <c r="L839" s="31"/>
      <c r="M839" s="31"/>
      <c r="N839" s="4"/>
      <c r="O839" s="6" t="s">
        <v>4845</v>
      </c>
      <c r="P839" s="2"/>
    </row>
    <row r="840" spans="1:16" ht="26.4" x14ac:dyDescent="0.25">
      <c r="A840" s="248">
        <v>385</v>
      </c>
      <c r="B840" s="51" t="s">
        <v>757</v>
      </c>
      <c r="C840" s="51" t="s">
        <v>5884</v>
      </c>
      <c r="D840" s="34" t="s">
        <v>5944</v>
      </c>
      <c r="E840" s="6">
        <v>1000</v>
      </c>
      <c r="F840" s="6" t="s">
        <v>5899</v>
      </c>
      <c r="G840" s="13"/>
      <c r="H840" s="11">
        <v>0</v>
      </c>
      <c r="I840" s="11">
        <v>0</v>
      </c>
      <c r="J840" s="11">
        <f t="shared" si="43"/>
        <v>0</v>
      </c>
      <c r="K840" s="4"/>
      <c r="L840" s="31"/>
      <c r="M840" s="31"/>
      <c r="N840" s="4"/>
      <c r="O840" s="6" t="s">
        <v>4845</v>
      </c>
      <c r="P840" s="2"/>
    </row>
    <row r="841" spans="1:16" ht="26.4" x14ac:dyDescent="0.25">
      <c r="A841" s="312">
        <v>386</v>
      </c>
      <c r="B841" s="51" t="s">
        <v>757</v>
      </c>
      <c r="C841" s="51" t="s">
        <v>5885</v>
      </c>
      <c r="D841" s="34" t="s">
        <v>5945</v>
      </c>
      <c r="E841" s="6">
        <v>1000</v>
      </c>
      <c r="F841" s="6" t="s">
        <v>5900</v>
      </c>
      <c r="G841" s="13"/>
      <c r="H841" s="11">
        <v>0</v>
      </c>
      <c r="I841" s="11">
        <v>0</v>
      </c>
      <c r="J841" s="11">
        <f t="shared" si="43"/>
        <v>0</v>
      </c>
      <c r="K841" s="4"/>
      <c r="L841" s="31"/>
      <c r="M841" s="31"/>
      <c r="N841" s="4"/>
      <c r="O841" s="6" t="s">
        <v>4845</v>
      </c>
      <c r="P841" s="2"/>
    </row>
    <row r="842" spans="1:16" ht="26.4" x14ac:dyDescent="0.25">
      <c r="A842" s="312">
        <v>387</v>
      </c>
      <c r="B842" s="51" t="s">
        <v>757</v>
      </c>
      <c r="C842" s="51" t="s">
        <v>5886</v>
      </c>
      <c r="D842" s="34" t="s">
        <v>5946</v>
      </c>
      <c r="E842" s="6">
        <v>1000</v>
      </c>
      <c r="F842" s="6" t="s">
        <v>5901</v>
      </c>
      <c r="G842" s="13"/>
      <c r="H842" s="11">
        <v>0</v>
      </c>
      <c r="I842" s="11">
        <v>0</v>
      </c>
      <c r="J842" s="11">
        <f t="shared" si="43"/>
        <v>0</v>
      </c>
      <c r="K842" s="4"/>
      <c r="L842" s="31"/>
      <c r="M842" s="31"/>
      <c r="N842" s="4"/>
      <c r="O842" s="6" t="s">
        <v>4845</v>
      </c>
      <c r="P842" s="2"/>
    </row>
    <row r="843" spans="1:16" ht="26.4" x14ac:dyDescent="0.25">
      <c r="A843" s="312">
        <v>388</v>
      </c>
      <c r="B843" s="51" t="s">
        <v>757</v>
      </c>
      <c r="C843" s="51" t="s">
        <v>5887</v>
      </c>
      <c r="D843" s="34" t="s">
        <v>5947</v>
      </c>
      <c r="E843" s="6">
        <v>1000</v>
      </c>
      <c r="F843" s="6" t="s">
        <v>5902</v>
      </c>
      <c r="G843" s="13"/>
      <c r="H843" s="11">
        <v>0</v>
      </c>
      <c r="I843" s="11">
        <v>0</v>
      </c>
      <c r="J843" s="11">
        <f t="shared" si="43"/>
        <v>0</v>
      </c>
      <c r="K843" s="4"/>
      <c r="L843" s="31"/>
      <c r="M843" s="31"/>
      <c r="N843" s="4"/>
      <c r="O843" s="6" t="s">
        <v>4845</v>
      </c>
      <c r="P843" s="2"/>
    </row>
    <row r="844" spans="1:16" ht="26.4" x14ac:dyDescent="0.25">
      <c r="A844" s="312">
        <v>389</v>
      </c>
      <c r="B844" s="51" t="s">
        <v>757</v>
      </c>
      <c r="C844" s="51" t="s">
        <v>5888</v>
      </c>
      <c r="D844" s="34" t="s">
        <v>5948</v>
      </c>
      <c r="E844" s="6">
        <v>1000</v>
      </c>
      <c r="F844" s="6" t="s">
        <v>5903</v>
      </c>
      <c r="G844" s="13"/>
      <c r="H844" s="11">
        <v>0</v>
      </c>
      <c r="I844" s="11">
        <v>0</v>
      </c>
      <c r="J844" s="11">
        <f t="shared" si="43"/>
        <v>0</v>
      </c>
      <c r="K844" s="4"/>
      <c r="L844" s="31"/>
      <c r="M844" s="31"/>
      <c r="N844" s="4"/>
      <c r="O844" s="6" t="s">
        <v>4845</v>
      </c>
      <c r="P844" s="2"/>
    </row>
    <row r="845" spans="1:16" ht="26.4" x14ac:dyDescent="0.25">
      <c r="A845" s="312">
        <v>390</v>
      </c>
      <c r="B845" s="51" t="s">
        <v>757</v>
      </c>
      <c r="C845" s="51" t="s">
        <v>5889</v>
      </c>
      <c r="D845" s="34" t="s">
        <v>5949</v>
      </c>
      <c r="E845" s="6">
        <v>1000</v>
      </c>
      <c r="F845" s="6" t="s">
        <v>5904</v>
      </c>
      <c r="G845" s="13"/>
      <c r="H845" s="11">
        <v>0</v>
      </c>
      <c r="I845" s="11">
        <v>0</v>
      </c>
      <c r="J845" s="11">
        <f t="shared" si="43"/>
        <v>0</v>
      </c>
      <c r="K845" s="4"/>
      <c r="L845" s="31"/>
      <c r="M845" s="31"/>
      <c r="N845" s="4"/>
      <c r="O845" s="6" t="s">
        <v>4845</v>
      </c>
      <c r="P845" s="2"/>
    </row>
    <row r="846" spans="1:16" ht="26.4" x14ac:dyDescent="0.25">
      <c r="A846" s="248">
        <v>391</v>
      </c>
      <c r="B846" s="51" t="s">
        <v>757</v>
      </c>
      <c r="C846" s="51" t="s">
        <v>5890</v>
      </c>
      <c r="D846" s="34" t="s">
        <v>5950</v>
      </c>
      <c r="E846" s="6">
        <v>1000</v>
      </c>
      <c r="F846" s="6" t="s">
        <v>5905</v>
      </c>
      <c r="G846" s="13"/>
      <c r="H846" s="11">
        <v>0</v>
      </c>
      <c r="I846" s="11">
        <v>0</v>
      </c>
      <c r="J846" s="11">
        <f t="shared" si="43"/>
        <v>0</v>
      </c>
      <c r="K846" s="4"/>
      <c r="L846" s="31"/>
      <c r="M846" s="31"/>
      <c r="N846" s="4"/>
      <c r="O846" s="6" t="s">
        <v>4845</v>
      </c>
      <c r="P846" s="2"/>
    </row>
    <row r="847" spans="1:16" ht="26.4" x14ac:dyDescent="0.25">
      <c r="A847" s="312">
        <v>392</v>
      </c>
      <c r="B847" s="51" t="s">
        <v>757</v>
      </c>
      <c r="C847" s="51" t="s">
        <v>5891</v>
      </c>
      <c r="D847" s="34" t="s">
        <v>5951</v>
      </c>
      <c r="E847" s="6">
        <v>1000</v>
      </c>
      <c r="F847" s="6" t="s">
        <v>5906</v>
      </c>
      <c r="G847" s="13"/>
      <c r="H847" s="11">
        <v>0</v>
      </c>
      <c r="I847" s="11">
        <v>0</v>
      </c>
      <c r="J847" s="11">
        <f t="shared" si="43"/>
        <v>0</v>
      </c>
      <c r="K847" s="4"/>
      <c r="L847" s="31"/>
      <c r="M847" s="31"/>
      <c r="N847" s="4"/>
      <c r="O847" s="6" t="s">
        <v>4845</v>
      </c>
      <c r="P847" s="2"/>
    </row>
    <row r="848" spans="1:16" ht="26.4" x14ac:dyDescent="0.25">
      <c r="A848" s="312">
        <v>393</v>
      </c>
      <c r="B848" s="51" t="s">
        <v>757</v>
      </c>
      <c r="C848" s="51" t="s">
        <v>5892</v>
      </c>
      <c r="D848" s="34" t="s">
        <v>5952</v>
      </c>
      <c r="E848" s="6">
        <v>1000</v>
      </c>
      <c r="F848" s="6" t="s">
        <v>5907</v>
      </c>
      <c r="G848" s="13"/>
      <c r="H848" s="11">
        <v>0</v>
      </c>
      <c r="I848" s="11">
        <v>0</v>
      </c>
      <c r="J848" s="11">
        <f t="shared" si="43"/>
        <v>0</v>
      </c>
      <c r="K848" s="4"/>
      <c r="L848" s="31"/>
      <c r="M848" s="31"/>
      <c r="N848" s="4"/>
      <c r="O848" s="6" t="s">
        <v>4845</v>
      </c>
      <c r="P848" s="2"/>
    </row>
    <row r="849" spans="1:16" ht="26.4" x14ac:dyDescent="0.25">
      <c r="A849" s="312">
        <v>394</v>
      </c>
      <c r="B849" s="51" t="s">
        <v>757</v>
      </c>
      <c r="C849" s="51" t="s">
        <v>5893</v>
      </c>
      <c r="D849" s="34" t="s">
        <v>5953</v>
      </c>
      <c r="E849" s="6">
        <v>1000</v>
      </c>
      <c r="F849" s="6" t="s">
        <v>5908</v>
      </c>
      <c r="G849" s="13"/>
      <c r="H849" s="11">
        <v>0</v>
      </c>
      <c r="I849" s="11">
        <v>0</v>
      </c>
      <c r="J849" s="11">
        <f t="shared" si="43"/>
        <v>0</v>
      </c>
      <c r="K849" s="4"/>
      <c r="L849" s="31"/>
      <c r="M849" s="31"/>
      <c r="N849" s="4"/>
      <c r="O849" s="6" t="s">
        <v>4845</v>
      </c>
      <c r="P849" s="2"/>
    </row>
    <row r="850" spans="1:16" ht="26.4" x14ac:dyDescent="0.25">
      <c r="A850" s="312">
        <v>395</v>
      </c>
      <c r="B850" s="51" t="s">
        <v>757</v>
      </c>
      <c r="C850" s="51" t="s">
        <v>5894</v>
      </c>
      <c r="D850" s="34" t="s">
        <v>5954</v>
      </c>
      <c r="E850" s="6">
        <v>1000</v>
      </c>
      <c r="F850" s="6" t="s">
        <v>5909</v>
      </c>
      <c r="G850" s="13"/>
      <c r="H850" s="11">
        <v>0</v>
      </c>
      <c r="I850" s="11">
        <v>0</v>
      </c>
      <c r="J850" s="11">
        <f t="shared" si="43"/>
        <v>0</v>
      </c>
      <c r="K850" s="4"/>
      <c r="L850" s="31"/>
      <c r="M850" s="31"/>
      <c r="N850" s="4"/>
      <c r="O850" s="6" t="s">
        <v>4845</v>
      </c>
      <c r="P850" s="2"/>
    </row>
    <row r="851" spans="1:16" ht="26.4" x14ac:dyDescent="0.25">
      <c r="A851" s="312">
        <v>396</v>
      </c>
      <c r="B851" s="51" t="s">
        <v>757</v>
      </c>
      <c r="C851" s="51" t="s">
        <v>5895</v>
      </c>
      <c r="D851" s="34" t="s">
        <v>5955</v>
      </c>
      <c r="E851" s="6">
        <v>1000</v>
      </c>
      <c r="F851" s="6" t="s">
        <v>5910</v>
      </c>
      <c r="G851" s="13"/>
      <c r="H851" s="11">
        <v>0</v>
      </c>
      <c r="I851" s="11">
        <v>0</v>
      </c>
      <c r="J851" s="11">
        <f t="shared" si="43"/>
        <v>0</v>
      </c>
      <c r="K851" s="4"/>
      <c r="L851" s="31"/>
      <c r="M851" s="31"/>
      <c r="N851" s="4"/>
      <c r="O851" s="6" t="s">
        <v>4845</v>
      </c>
      <c r="P851" s="2"/>
    </row>
    <row r="852" spans="1:16" ht="26.4" x14ac:dyDescent="0.25">
      <c r="A852" s="248">
        <v>397</v>
      </c>
      <c r="B852" s="51" t="s">
        <v>757</v>
      </c>
      <c r="C852" s="51" t="s">
        <v>5896</v>
      </c>
      <c r="D852" s="34" t="s">
        <v>5956</v>
      </c>
      <c r="E852" s="6">
        <v>1000</v>
      </c>
      <c r="F852" s="6" t="s">
        <v>5911</v>
      </c>
      <c r="G852" s="13"/>
      <c r="H852" s="11">
        <v>0</v>
      </c>
      <c r="I852" s="11">
        <v>0</v>
      </c>
      <c r="J852" s="11">
        <f t="shared" si="43"/>
        <v>0</v>
      </c>
      <c r="K852" s="4"/>
      <c r="L852" s="31"/>
      <c r="M852" s="31"/>
      <c r="N852" s="4"/>
      <c r="O852" s="6" t="s">
        <v>4845</v>
      </c>
      <c r="P852" s="2"/>
    </row>
    <row r="853" spans="1:16" ht="26.4" x14ac:dyDescent="0.25">
      <c r="A853" s="312">
        <v>398</v>
      </c>
      <c r="B853" s="51" t="s">
        <v>757</v>
      </c>
      <c r="C853" s="51" t="s">
        <v>5897</v>
      </c>
      <c r="D853" s="34" t="s">
        <v>5957</v>
      </c>
      <c r="E853" s="6">
        <v>1000</v>
      </c>
      <c r="F853" s="6" t="s">
        <v>5912</v>
      </c>
      <c r="G853" s="13"/>
      <c r="H853" s="11">
        <v>0</v>
      </c>
      <c r="I853" s="11">
        <v>0</v>
      </c>
      <c r="J853" s="11">
        <f t="shared" si="43"/>
        <v>0</v>
      </c>
      <c r="K853" s="4"/>
      <c r="L853" s="31"/>
      <c r="M853" s="31"/>
      <c r="N853" s="4"/>
      <c r="O853" s="6" t="s">
        <v>4845</v>
      </c>
      <c r="P853" s="2"/>
    </row>
    <row r="854" spans="1:16" ht="26.4" x14ac:dyDescent="0.25">
      <c r="A854" s="312">
        <v>399</v>
      </c>
      <c r="B854" s="51" t="s">
        <v>757</v>
      </c>
      <c r="C854" s="51" t="s">
        <v>5958</v>
      </c>
      <c r="D854" s="82" t="s">
        <v>6048</v>
      </c>
      <c r="E854" s="6">
        <v>1000</v>
      </c>
      <c r="F854" s="6" t="s">
        <v>5973</v>
      </c>
      <c r="G854" s="13"/>
      <c r="H854" s="11">
        <v>0</v>
      </c>
      <c r="I854" s="11">
        <v>0</v>
      </c>
      <c r="J854" s="11">
        <f t="shared" si="43"/>
        <v>0</v>
      </c>
      <c r="K854" s="4"/>
      <c r="L854" s="31"/>
      <c r="M854" s="31"/>
      <c r="N854" s="4"/>
      <c r="O854" s="6" t="s">
        <v>4845</v>
      </c>
      <c r="P854" s="2"/>
    </row>
    <row r="855" spans="1:16" ht="26.4" x14ac:dyDescent="0.25">
      <c r="A855" s="312">
        <v>400</v>
      </c>
      <c r="B855" s="51" t="s">
        <v>757</v>
      </c>
      <c r="C855" s="51" t="s">
        <v>5959</v>
      </c>
      <c r="D855" s="82" t="s">
        <v>6049</v>
      </c>
      <c r="E855" s="6">
        <v>1000</v>
      </c>
      <c r="F855" s="6" t="s">
        <v>5974</v>
      </c>
      <c r="G855" s="13"/>
      <c r="H855" s="11">
        <v>0</v>
      </c>
      <c r="I855" s="11">
        <v>0</v>
      </c>
      <c r="J855" s="11">
        <f t="shared" si="43"/>
        <v>0</v>
      </c>
      <c r="K855" s="4"/>
      <c r="L855" s="31"/>
      <c r="M855" s="31"/>
      <c r="N855" s="4"/>
      <c r="O855" s="6" t="s">
        <v>4845</v>
      </c>
      <c r="P855" s="2"/>
    </row>
    <row r="856" spans="1:16" ht="26.4" x14ac:dyDescent="0.25">
      <c r="A856" s="312">
        <v>401</v>
      </c>
      <c r="B856" s="51" t="s">
        <v>757</v>
      </c>
      <c r="C856" s="51" t="s">
        <v>5960</v>
      </c>
      <c r="D856" s="82" t="s">
        <v>6050</v>
      </c>
      <c r="E856" s="6">
        <v>1000</v>
      </c>
      <c r="F856" s="6" t="s">
        <v>5975</v>
      </c>
      <c r="G856" s="13"/>
      <c r="H856" s="11">
        <v>0</v>
      </c>
      <c r="I856" s="11">
        <v>0</v>
      </c>
      <c r="J856" s="11">
        <f t="shared" si="43"/>
        <v>0</v>
      </c>
      <c r="K856" s="4"/>
      <c r="L856" s="31"/>
      <c r="M856" s="31"/>
      <c r="N856" s="4"/>
      <c r="O856" s="6" t="s">
        <v>4845</v>
      </c>
      <c r="P856" s="2"/>
    </row>
    <row r="857" spans="1:16" ht="26.4" x14ac:dyDescent="0.25">
      <c r="A857" s="312">
        <v>402</v>
      </c>
      <c r="B857" s="51" t="s">
        <v>757</v>
      </c>
      <c r="C857" s="51" t="s">
        <v>5961</v>
      </c>
      <c r="D857" s="82" t="s">
        <v>6051</v>
      </c>
      <c r="E857" s="6">
        <v>1000</v>
      </c>
      <c r="F857" s="6" t="s">
        <v>5976</v>
      </c>
      <c r="G857" s="13"/>
      <c r="H857" s="11">
        <v>0</v>
      </c>
      <c r="I857" s="11">
        <v>0</v>
      </c>
      <c r="J857" s="11">
        <f t="shared" si="43"/>
        <v>0</v>
      </c>
      <c r="K857" s="4"/>
      <c r="L857" s="31"/>
      <c r="M857" s="31"/>
      <c r="N857" s="4"/>
      <c r="O857" s="6" t="s">
        <v>4845</v>
      </c>
      <c r="P857" s="2"/>
    </row>
    <row r="858" spans="1:16" ht="26.4" x14ac:dyDescent="0.25">
      <c r="A858" s="248">
        <v>403</v>
      </c>
      <c r="B858" s="51" t="s">
        <v>757</v>
      </c>
      <c r="C858" s="51" t="s">
        <v>5962</v>
      </c>
      <c r="D858" s="82" t="s">
        <v>6052</v>
      </c>
      <c r="E858" s="6">
        <v>1000</v>
      </c>
      <c r="F858" s="6" t="s">
        <v>5977</v>
      </c>
      <c r="G858" s="13"/>
      <c r="H858" s="11">
        <v>0</v>
      </c>
      <c r="I858" s="11">
        <v>0</v>
      </c>
      <c r="J858" s="11">
        <f t="shared" si="43"/>
        <v>0</v>
      </c>
      <c r="K858" s="4"/>
      <c r="L858" s="31"/>
      <c r="M858" s="31"/>
      <c r="N858" s="4"/>
      <c r="O858" s="6" t="s">
        <v>4845</v>
      </c>
      <c r="P858" s="2"/>
    </row>
    <row r="859" spans="1:16" ht="26.4" x14ac:dyDescent="0.25">
      <c r="A859" s="312">
        <v>404</v>
      </c>
      <c r="B859" s="51" t="s">
        <v>757</v>
      </c>
      <c r="C859" s="51" t="s">
        <v>5963</v>
      </c>
      <c r="D859" s="82" t="s">
        <v>6053</v>
      </c>
      <c r="E859" s="6">
        <v>1000</v>
      </c>
      <c r="F859" s="6" t="s">
        <v>5978</v>
      </c>
      <c r="G859" s="13"/>
      <c r="H859" s="11">
        <v>0</v>
      </c>
      <c r="I859" s="11">
        <v>0</v>
      </c>
      <c r="J859" s="11">
        <f t="shared" si="43"/>
        <v>0</v>
      </c>
      <c r="K859" s="4"/>
      <c r="L859" s="31"/>
      <c r="M859" s="31"/>
      <c r="N859" s="4"/>
      <c r="O859" s="6" t="s">
        <v>4845</v>
      </c>
      <c r="P859" s="2"/>
    </row>
    <row r="860" spans="1:16" ht="26.4" x14ac:dyDescent="0.25">
      <c r="A860" s="312">
        <v>405</v>
      </c>
      <c r="B860" s="51" t="s">
        <v>757</v>
      </c>
      <c r="C860" s="51" t="s">
        <v>5964</v>
      </c>
      <c r="D860" s="82" t="s">
        <v>6054</v>
      </c>
      <c r="E860" s="6">
        <v>1000</v>
      </c>
      <c r="F860" s="6" t="s">
        <v>5979</v>
      </c>
      <c r="G860" s="13"/>
      <c r="H860" s="11">
        <v>0</v>
      </c>
      <c r="I860" s="11">
        <v>0</v>
      </c>
      <c r="J860" s="11">
        <f t="shared" si="43"/>
        <v>0</v>
      </c>
      <c r="K860" s="4"/>
      <c r="L860" s="31"/>
      <c r="M860" s="31"/>
      <c r="N860" s="4"/>
      <c r="O860" s="6" t="s">
        <v>4845</v>
      </c>
      <c r="P860" s="2"/>
    </row>
    <row r="861" spans="1:16" ht="26.4" x14ac:dyDescent="0.25">
      <c r="A861" s="312">
        <v>406</v>
      </c>
      <c r="B861" s="51" t="s">
        <v>757</v>
      </c>
      <c r="C861" s="51" t="s">
        <v>5965</v>
      </c>
      <c r="D861" s="82" t="s">
        <v>6055</v>
      </c>
      <c r="E861" s="6">
        <v>1000</v>
      </c>
      <c r="F861" s="6" t="s">
        <v>5980</v>
      </c>
      <c r="G861" s="13"/>
      <c r="H861" s="11">
        <v>0</v>
      </c>
      <c r="I861" s="11">
        <v>0</v>
      </c>
      <c r="J861" s="11">
        <f t="shared" si="43"/>
        <v>0</v>
      </c>
      <c r="K861" s="4"/>
      <c r="L861" s="31"/>
      <c r="M861" s="31"/>
      <c r="N861" s="4"/>
      <c r="O861" s="6" t="s">
        <v>4845</v>
      </c>
      <c r="P861" s="2"/>
    </row>
    <row r="862" spans="1:16" ht="26.4" x14ac:dyDescent="0.25">
      <c r="A862" s="312">
        <v>407</v>
      </c>
      <c r="B862" s="51" t="s">
        <v>757</v>
      </c>
      <c r="C862" s="51" t="s">
        <v>5966</v>
      </c>
      <c r="D862" s="82" t="s">
        <v>6056</v>
      </c>
      <c r="E862" s="6">
        <v>1000</v>
      </c>
      <c r="F862" s="6" t="s">
        <v>5981</v>
      </c>
      <c r="G862" s="13"/>
      <c r="H862" s="11">
        <v>0</v>
      </c>
      <c r="I862" s="11">
        <v>0</v>
      </c>
      <c r="J862" s="11">
        <f t="shared" si="43"/>
        <v>0</v>
      </c>
      <c r="K862" s="4"/>
      <c r="L862" s="31"/>
      <c r="M862" s="31"/>
      <c r="N862" s="4"/>
      <c r="O862" s="6" t="s">
        <v>4845</v>
      </c>
      <c r="P862" s="2"/>
    </row>
    <row r="863" spans="1:16" ht="26.4" x14ac:dyDescent="0.25">
      <c r="A863" s="312">
        <v>408</v>
      </c>
      <c r="B863" s="51" t="s">
        <v>757</v>
      </c>
      <c r="C863" s="51" t="s">
        <v>5967</v>
      </c>
      <c r="D863" s="82" t="s">
        <v>6057</v>
      </c>
      <c r="E863" s="6">
        <v>1000</v>
      </c>
      <c r="F863" s="6" t="s">
        <v>5982</v>
      </c>
      <c r="G863" s="13"/>
      <c r="H863" s="11">
        <v>0</v>
      </c>
      <c r="I863" s="11">
        <v>0</v>
      </c>
      <c r="J863" s="11">
        <f t="shared" si="43"/>
        <v>0</v>
      </c>
      <c r="K863" s="4"/>
      <c r="L863" s="31"/>
      <c r="M863" s="31"/>
      <c r="N863" s="4"/>
      <c r="O863" s="6" t="s">
        <v>4845</v>
      </c>
      <c r="P863" s="2"/>
    </row>
    <row r="864" spans="1:16" ht="26.4" x14ac:dyDescent="0.25">
      <c r="A864" s="248">
        <v>409</v>
      </c>
      <c r="B864" s="51" t="s">
        <v>757</v>
      </c>
      <c r="C864" s="51" t="s">
        <v>5968</v>
      </c>
      <c r="D864" s="82" t="s">
        <v>6058</v>
      </c>
      <c r="E864" s="6">
        <v>1000</v>
      </c>
      <c r="F864" s="6" t="s">
        <v>5983</v>
      </c>
      <c r="G864" s="13"/>
      <c r="H864" s="11">
        <v>0</v>
      </c>
      <c r="I864" s="11">
        <v>0</v>
      </c>
      <c r="J864" s="11">
        <f t="shared" si="43"/>
        <v>0</v>
      </c>
      <c r="K864" s="4"/>
      <c r="L864" s="31"/>
      <c r="M864" s="31"/>
      <c r="N864" s="4"/>
      <c r="O864" s="6" t="s">
        <v>4845</v>
      </c>
      <c r="P864" s="2"/>
    </row>
    <row r="865" spans="1:16" ht="26.4" x14ac:dyDescent="0.25">
      <c r="A865" s="312">
        <v>410</v>
      </c>
      <c r="B865" s="51" t="s">
        <v>757</v>
      </c>
      <c r="C865" s="51" t="s">
        <v>5969</v>
      </c>
      <c r="D865" s="82" t="s">
        <v>6059</v>
      </c>
      <c r="E865" s="6">
        <v>1000</v>
      </c>
      <c r="F865" s="6" t="s">
        <v>5984</v>
      </c>
      <c r="G865" s="13"/>
      <c r="H865" s="11">
        <v>0</v>
      </c>
      <c r="I865" s="11">
        <v>0</v>
      </c>
      <c r="J865" s="11">
        <f t="shared" si="43"/>
        <v>0</v>
      </c>
      <c r="K865" s="4"/>
      <c r="L865" s="31"/>
      <c r="M865" s="31"/>
      <c r="N865" s="4"/>
      <c r="O865" s="6" t="s">
        <v>4845</v>
      </c>
      <c r="P865" s="2"/>
    </row>
    <row r="866" spans="1:16" ht="26.4" x14ac:dyDescent="0.25">
      <c r="A866" s="312">
        <v>411</v>
      </c>
      <c r="B866" s="51" t="s">
        <v>757</v>
      </c>
      <c r="C866" s="51" t="s">
        <v>5970</v>
      </c>
      <c r="D866" s="82" t="s">
        <v>6060</v>
      </c>
      <c r="E866" s="6">
        <v>1000</v>
      </c>
      <c r="F866" s="6" t="s">
        <v>5985</v>
      </c>
      <c r="G866" s="13"/>
      <c r="H866" s="11">
        <v>0</v>
      </c>
      <c r="I866" s="11">
        <v>0</v>
      </c>
      <c r="J866" s="11">
        <f t="shared" si="43"/>
        <v>0</v>
      </c>
      <c r="K866" s="4"/>
      <c r="L866" s="31"/>
      <c r="M866" s="31"/>
      <c r="N866" s="4"/>
      <c r="O866" s="6" t="s">
        <v>4845</v>
      </c>
      <c r="P866" s="2"/>
    </row>
    <row r="867" spans="1:16" ht="26.4" x14ac:dyDescent="0.25">
      <c r="A867" s="312">
        <v>412</v>
      </c>
      <c r="B867" s="51" t="s">
        <v>757</v>
      </c>
      <c r="C867" s="51" t="s">
        <v>5971</v>
      </c>
      <c r="D867" s="82" t="s">
        <v>6061</v>
      </c>
      <c r="E867" s="6">
        <v>1000</v>
      </c>
      <c r="F867" s="6" t="s">
        <v>5986</v>
      </c>
      <c r="G867" s="13"/>
      <c r="H867" s="11">
        <v>0</v>
      </c>
      <c r="I867" s="11">
        <v>0</v>
      </c>
      <c r="J867" s="11">
        <f t="shared" si="43"/>
        <v>0</v>
      </c>
      <c r="K867" s="4"/>
      <c r="L867" s="31"/>
      <c r="M867" s="31"/>
      <c r="N867" s="4"/>
      <c r="O867" s="6" t="s">
        <v>4845</v>
      </c>
      <c r="P867" s="2"/>
    </row>
    <row r="868" spans="1:16" ht="26.4" x14ac:dyDescent="0.25">
      <c r="A868" s="312">
        <v>413</v>
      </c>
      <c r="B868" s="51" t="s">
        <v>757</v>
      </c>
      <c r="C868" s="51" t="s">
        <v>5972</v>
      </c>
      <c r="D868" s="82" t="s">
        <v>6062</v>
      </c>
      <c r="E868" s="6">
        <v>1000</v>
      </c>
      <c r="F868" s="51" t="s">
        <v>5987</v>
      </c>
      <c r="G868" s="13"/>
      <c r="H868" s="11">
        <v>0</v>
      </c>
      <c r="I868" s="11">
        <v>0</v>
      </c>
      <c r="J868" s="11">
        <f t="shared" si="43"/>
        <v>0</v>
      </c>
      <c r="K868" s="4"/>
      <c r="L868" s="31"/>
      <c r="M868" s="31"/>
      <c r="N868" s="4"/>
      <c r="O868" s="6" t="s">
        <v>4845</v>
      </c>
      <c r="P868" s="2"/>
    </row>
    <row r="869" spans="1:16" ht="26.4" x14ac:dyDescent="0.25">
      <c r="A869" s="312">
        <v>414</v>
      </c>
      <c r="B869" s="51" t="s">
        <v>757</v>
      </c>
      <c r="C869" s="51" t="s">
        <v>5988</v>
      </c>
      <c r="D869" s="82" t="s">
        <v>6063</v>
      </c>
      <c r="E869" s="6">
        <v>1000</v>
      </c>
      <c r="F869" s="6" t="s">
        <v>6003</v>
      </c>
      <c r="G869" s="13"/>
      <c r="H869" s="11">
        <v>0</v>
      </c>
      <c r="I869" s="11">
        <v>0</v>
      </c>
      <c r="J869" s="11">
        <f t="shared" si="43"/>
        <v>0</v>
      </c>
      <c r="K869" s="4"/>
      <c r="L869" s="31"/>
      <c r="M869" s="31"/>
      <c r="N869" s="4"/>
      <c r="O869" s="6" t="s">
        <v>4845</v>
      </c>
      <c r="P869" s="2"/>
    </row>
    <row r="870" spans="1:16" ht="26.4" x14ac:dyDescent="0.25">
      <c r="A870" s="248">
        <v>415</v>
      </c>
      <c r="B870" s="51" t="s">
        <v>757</v>
      </c>
      <c r="C870" s="51" t="s">
        <v>5989</v>
      </c>
      <c r="D870" s="82" t="s">
        <v>6064</v>
      </c>
      <c r="E870" s="6">
        <v>1000</v>
      </c>
      <c r="F870" s="6" t="s">
        <v>6004</v>
      </c>
      <c r="G870" s="13"/>
      <c r="H870" s="11">
        <v>0</v>
      </c>
      <c r="I870" s="11">
        <v>0</v>
      </c>
      <c r="J870" s="11">
        <f t="shared" si="43"/>
        <v>0</v>
      </c>
      <c r="K870" s="4"/>
      <c r="L870" s="31"/>
      <c r="M870" s="31"/>
      <c r="N870" s="4"/>
      <c r="O870" s="6" t="s">
        <v>4845</v>
      </c>
      <c r="P870" s="2"/>
    </row>
    <row r="871" spans="1:16" ht="26.4" x14ac:dyDescent="0.25">
      <c r="A871" s="312">
        <v>416</v>
      </c>
      <c r="B871" s="51" t="s">
        <v>757</v>
      </c>
      <c r="C871" s="51" t="s">
        <v>5990</v>
      </c>
      <c r="D871" s="82" t="s">
        <v>6065</v>
      </c>
      <c r="E871" s="6">
        <v>1000</v>
      </c>
      <c r="F871" s="6" t="s">
        <v>6005</v>
      </c>
      <c r="G871" s="13"/>
      <c r="H871" s="11">
        <v>0</v>
      </c>
      <c r="I871" s="11">
        <v>0</v>
      </c>
      <c r="J871" s="11">
        <f t="shared" si="43"/>
        <v>0</v>
      </c>
      <c r="K871" s="4"/>
      <c r="L871" s="31"/>
      <c r="M871" s="31"/>
      <c r="N871" s="4"/>
      <c r="O871" s="6" t="s">
        <v>4845</v>
      </c>
      <c r="P871" s="2"/>
    </row>
    <row r="872" spans="1:16" ht="26.4" x14ac:dyDescent="0.25">
      <c r="A872" s="312">
        <v>417</v>
      </c>
      <c r="B872" s="51" t="s">
        <v>757</v>
      </c>
      <c r="C872" s="51" t="s">
        <v>5991</v>
      </c>
      <c r="D872" s="82" t="s">
        <v>6066</v>
      </c>
      <c r="E872" s="6">
        <v>1000</v>
      </c>
      <c r="F872" s="6" t="s">
        <v>6006</v>
      </c>
      <c r="G872" s="13"/>
      <c r="H872" s="11">
        <v>0</v>
      </c>
      <c r="I872" s="11">
        <v>0</v>
      </c>
      <c r="J872" s="11">
        <f t="shared" si="43"/>
        <v>0</v>
      </c>
      <c r="K872" s="4"/>
      <c r="L872" s="31"/>
      <c r="M872" s="31"/>
      <c r="N872" s="4"/>
      <c r="O872" s="6" t="s">
        <v>4845</v>
      </c>
      <c r="P872" s="2"/>
    </row>
    <row r="873" spans="1:16" ht="26.4" x14ac:dyDescent="0.25">
      <c r="A873" s="312">
        <v>418</v>
      </c>
      <c r="B873" s="51" t="s">
        <v>757</v>
      </c>
      <c r="C873" s="51" t="s">
        <v>5992</v>
      </c>
      <c r="D873" s="82" t="s">
        <v>6067</v>
      </c>
      <c r="E873" s="6">
        <v>1000</v>
      </c>
      <c r="F873" s="6" t="s">
        <v>6007</v>
      </c>
      <c r="G873" s="13"/>
      <c r="H873" s="11">
        <v>0</v>
      </c>
      <c r="I873" s="11">
        <v>0</v>
      </c>
      <c r="J873" s="11">
        <f t="shared" si="43"/>
        <v>0</v>
      </c>
      <c r="K873" s="4"/>
      <c r="L873" s="31"/>
      <c r="M873" s="31"/>
      <c r="N873" s="4"/>
      <c r="O873" s="6" t="s">
        <v>4845</v>
      </c>
      <c r="P873" s="2"/>
    </row>
    <row r="874" spans="1:16" ht="26.4" x14ac:dyDescent="0.25">
      <c r="A874" s="312">
        <v>419</v>
      </c>
      <c r="B874" s="51" t="s">
        <v>757</v>
      </c>
      <c r="C874" s="51" t="s">
        <v>5993</v>
      </c>
      <c r="D874" s="82" t="s">
        <v>6068</v>
      </c>
      <c r="E874" s="6">
        <v>1000</v>
      </c>
      <c r="F874" s="6" t="s">
        <v>6008</v>
      </c>
      <c r="G874" s="13"/>
      <c r="H874" s="11">
        <v>0</v>
      </c>
      <c r="I874" s="11">
        <v>0</v>
      </c>
      <c r="J874" s="11">
        <f t="shared" si="43"/>
        <v>0</v>
      </c>
      <c r="K874" s="4"/>
      <c r="L874" s="31"/>
      <c r="M874" s="31"/>
      <c r="N874" s="4"/>
      <c r="O874" s="6" t="s">
        <v>4845</v>
      </c>
      <c r="P874" s="2"/>
    </row>
    <row r="875" spans="1:16" ht="26.4" x14ac:dyDescent="0.25">
      <c r="A875" s="312">
        <v>420</v>
      </c>
      <c r="B875" s="51" t="s">
        <v>757</v>
      </c>
      <c r="C875" s="51" t="s">
        <v>5994</v>
      </c>
      <c r="D875" s="82" t="s">
        <v>6069</v>
      </c>
      <c r="E875" s="6">
        <v>1000</v>
      </c>
      <c r="F875" s="6" t="s">
        <v>6009</v>
      </c>
      <c r="G875" s="13"/>
      <c r="H875" s="11">
        <v>0</v>
      </c>
      <c r="I875" s="11">
        <v>0</v>
      </c>
      <c r="J875" s="11">
        <f t="shared" si="43"/>
        <v>0</v>
      </c>
      <c r="K875" s="4"/>
      <c r="L875" s="31"/>
      <c r="M875" s="31"/>
      <c r="N875" s="4"/>
      <c r="O875" s="6" t="s">
        <v>4845</v>
      </c>
      <c r="P875" s="2"/>
    </row>
    <row r="876" spans="1:16" ht="26.4" x14ac:dyDescent="0.25">
      <c r="A876" s="248">
        <v>421</v>
      </c>
      <c r="B876" s="51" t="s">
        <v>757</v>
      </c>
      <c r="C876" s="51" t="s">
        <v>5995</v>
      </c>
      <c r="D876" s="82" t="s">
        <v>6070</v>
      </c>
      <c r="E876" s="6">
        <v>1000</v>
      </c>
      <c r="F876" s="6" t="s">
        <v>6010</v>
      </c>
      <c r="G876" s="13"/>
      <c r="H876" s="11">
        <v>0</v>
      </c>
      <c r="I876" s="11">
        <v>0</v>
      </c>
      <c r="J876" s="11">
        <f t="shared" si="43"/>
        <v>0</v>
      </c>
      <c r="K876" s="4"/>
      <c r="L876" s="31"/>
      <c r="M876" s="31"/>
      <c r="N876" s="4"/>
      <c r="O876" s="6" t="s">
        <v>4845</v>
      </c>
      <c r="P876" s="2"/>
    </row>
    <row r="877" spans="1:16" ht="26.4" x14ac:dyDescent="0.25">
      <c r="A877" s="312">
        <v>422</v>
      </c>
      <c r="B877" s="51" t="s">
        <v>757</v>
      </c>
      <c r="C877" s="51" t="s">
        <v>5996</v>
      </c>
      <c r="D877" s="82" t="s">
        <v>6071</v>
      </c>
      <c r="E877" s="6">
        <v>1000</v>
      </c>
      <c r="F877" s="6" t="s">
        <v>6011</v>
      </c>
      <c r="G877" s="13"/>
      <c r="H877" s="11">
        <v>0</v>
      </c>
      <c r="I877" s="11">
        <v>0</v>
      </c>
      <c r="J877" s="11">
        <f t="shared" si="43"/>
        <v>0</v>
      </c>
      <c r="K877" s="4"/>
      <c r="L877" s="31"/>
      <c r="M877" s="31"/>
      <c r="N877" s="4"/>
      <c r="O877" s="6" t="s">
        <v>4845</v>
      </c>
      <c r="P877" s="2"/>
    </row>
    <row r="878" spans="1:16" ht="26.4" x14ac:dyDescent="0.25">
      <c r="A878" s="312">
        <v>423</v>
      </c>
      <c r="B878" s="51" t="s">
        <v>757</v>
      </c>
      <c r="C878" s="51" t="s">
        <v>5997</v>
      </c>
      <c r="D878" s="82" t="s">
        <v>6072</v>
      </c>
      <c r="E878" s="6">
        <v>1000</v>
      </c>
      <c r="F878" s="6" t="s">
        <v>6012</v>
      </c>
      <c r="G878" s="13"/>
      <c r="H878" s="11">
        <v>0</v>
      </c>
      <c r="I878" s="11">
        <v>0</v>
      </c>
      <c r="J878" s="11">
        <f t="shared" si="43"/>
        <v>0</v>
      </c>
      <c r="K878" s="4"/>
      <c r="L878" s="31"/>
      <c r="M878" s="31"/>
      <c r="N878" s="4"/>
      <c r="O878" s="6" t="s">
        <v>4845</v>
      </c>
      <c r="P878" s="2"/>
    </row>
    <row r="879" spans="1:16" ht="26.4" x14ac:dyDescent="0.25">
      <c r="A879" s="312">
        <v>424</v>
      </c>
      <c r="B879" s="51" t="s">
        <v>757</v>
      </c>
      <c r="C879" s="51" t="s">
        <v>5998</v>
      </c>
      <c r="D879" s="82" t="s">
        <v>6073</v>
      </c>
      <c r="E879" s="6">
        <v>1000</v>
      </c>
      <c r="F879" s="6" t="s">
        <v>6013</v>
      </c>
      <c r="G879" s="13"/>
      <c r="H879" s="11">
        <v>0</v>
      </c>
      <c r="I879" s="11">
        <v>0</v>
      </c>
      <c r="J879" s="11">
        <f t="shared" si="43"/>
        <v>0</v>
      </c>
      <c r="K879" s="4"/>
      <c r="L879" s="31"/>
      <c r="M879" s="31"/>
      <c r="N879" s="4"/>
      <c r="O879" s="6" t="s">
        <v>4845</v>
      </c>
      <c r="P879" s="2"/>
    </row>
    <row r="880" spans="1:16" ht="26.4" x14ac:dyDescent="0.25">
      <c r="A880" s="312">
        <v>425</v>
      </c>
      <c r="B880" s="51" t="s">
        <v>757</v>
      </c>
      <c r="C880" s="51" t="s">
        <v>5999</v>
      </c>
      <c r="D880" s="82" t="s">
        <v>6074</v>
      </c>
      <c r="E880" s="6">
        <v>1000</v>
      </c>
      <c r="F880" s="6" t="s">
        <v>6014</v>
      </c>
      <c r="G880" s="13"/>
      <c r="H880" s="11">
        <v>0</v>
      </c>
      <c r="I880" s="11">
        <v>0</v>
      </c>
      <c r="J880" s="11">
        <f t="shared" si="43"/>
        <v>0</v>
      </c>
      <c r="K880" s="4"/>
      <c r="L880" s="31"/>
      <c r="M880" s="31"/>
      <c r="N880" s="4"/>
      <c r="O880" s="6" t="s">
        <v>4845</v>
      </c>
      <c r="P880" s="2"/>
    </row>
    <row r="881" spans="1:16" ht="26.4" x14ac:dyDescent="0.25">
      <c r="A881" s="312">
        <v>426</v>
      </c>
      <c r="B881" s="51" t="s">
        <v>757</v>
      </c>
      <c r="C881" s="51" t="s">
        <v>6000</v>
      </c>
      <c r="D881" s="82" t="s">
        <v>6075</v>
      </c>
      <c r="E881" s="6">
        <v>1000</v>
      </c>
      <c r="F881" s="6" t="s">
        <v>6015</v>
      </c>
      <c r="G881" s="13"/>
      <c r="H881" s="11">
        <v>0</v>
      </c>
      <c r="I881" s="11">
        <v>0</v>
      </c>
      <c r="J881" s="11">
        <f t="shared" si="43"/>
        <v>0</v>
      </c>
      <c r="K881" s="4"/>
      <c r="L881" s="31"/>
      <c r="M881" s="31"/>
      <c r="N881" s="4"/>
      <c r="O881" s="6" t="s">
        <v>4845</v>
      </c>
      <c r="P881" s="2"/>
    </row>
    <row r="882" spans="1:16" ht="26.4" x14ac:dyDescent="0.25">
      <c r="A882" s="248">
        <v>427</v>
      </c>
      <c r="B882" s="51" t="s">
        <v>757</v>
      </c>
      <c r="C882" s="51" t="s">
        <v>6001</v>
      </c>
      <c r="D882" s="82" t="s">
        <v>6076</v>
      </c>
      <c r="E882" s="6">
        <v>1000</v>
      </c>
      <c r="F882" s="6" t="s">
        <v>6016</v>
      </c>
      <c r="G882" s="13"/>
      <c r="H882" s="11">
        <v>0</v>
      </c>
      <c r="I882" s="11">
        <v>0</v>
      </c>
      <c r="J882" s="11">
        <f t="shared" si="43"/>
        <v>0</v>
      </c>
      <c r="K882" s="4"/>
      <c r="L882" s="31"/>
      <c r="M882" s="31"/>
      <c r="N882" s="4"/>
      <c r="O882" s="6" t="s">
        <v>4845</v>
      </c>
      <c r="P882" s="2"/>
    </row>
    <row r="883" spans="1:16" ht="26.4" x14ac:dyDescent="0.25">
      <c r="A883" s="312">
        <v>428</v>
      </c>
      <c r="B883" s="51" t="s">
        <v>757</v>
      </c>
      <c r="C883" s="51" t="s">
        <v>6002</v>
      </c>
      <c r="D883" s="82" t="s">
        <v>6077</v>
      </c>
      <c r="E883" s="6">
        <v>1000</v>
      </c>
      <c r="F883" s="51" t="s">
        <v>6017</v>
      </c>
      <c r="G883" s="13"/>
      <c r="H883" s="11">
        <v>0</v>
      </c>
      <c r="I883" s="11">
        <v>0</v>
      </c>
      <c r="J883" s="11">
        <f t="shared" si="43"/>
        <v>0</v>
      </c>
      <c r="K883" s="4"/>
      <c r="L883" s="31"/>
      <c r="M883" s="31"/>
      <c r="N883" s="4"/>
      <c r="O883" s="6" t="s">
        <v>4845</v>
      </c>
      <c r="P883" s="2"/>
    </row>
    <row r="884" spans="1:16" ht="26.4" x14ac:dyDescent="0.25">
      <c r="A884" s="312">
        <v>429</v>
      </c>
      <c r="B884" s="51" t="s">
        <v>757</v>
      </c>
      <c r="C884" s="51" t="s">
        <v>6018</v>
      </c>
      <c r="D884" s="82" t="s">
        <v>6078</v>
      </c>
      <c r="E884" s="6">
        <v>1000</v>
      </c>
      <c r="F884" s="6" t="s">
        <v>6033</v>
      </c>
      <c r="G884" s="13"/>
      <c r="H884" s="11">
        <v>0</v>
      </c>
      <c r="I884" s="11">
        <v>0</v>
      </c>
      <c r="J884" s="11">
        <f t="shared" si="43"/>
        <v>0</v>
      </c>
      <c r="K884" s="4"/>
      <c r="L884" s="31"/>
      <c r="M884" s="31"/>
      <c r="N884" s="4"/>
      <c r="O884" s="6" t="s">
        <v>4845</v>
      </c>
      <c r="P884" s="2"/>
    </row>
    <row r="885" spans="1:16" ht="26.4" x14ac:dyDescent="0.25">
      <c r="A885" s="312">
        <v>430</v>
      </c>
      <c r="B885" s="51" t="s">
        <v>757</v>
      </c>
      <c r="C885" s="51" t="s">
        <v>6019</v>
      </c>
      <c r="D885" s="82" t="s">
        <v>6079</v>
      </c>
      <c r="E885" s="6">
        <v>1000</v>
      </c>
      <c r="F885" s="6" t="s">
        <v>6034</v>
      </c>
      <c r="G885" s="13"/>
      <c r="H885" s="11">
        <v>0</v>
      </c>
      <c r="I885" s="11">
        <v>0</v>
      </c>
      <c r="J885" s="11">
        <f t="shared" si="43"/>
        <v>0</v>
      </c>
      <c r="K885" s="4"/>
      <c r="L885" s="31"/>
      <c r="M885" s="31"/>
      <c r="N885" s="4"/>
      <c r="O885" s="6" t="s">
        <v>4845</v>
      </c>
      <c r="P885" s="2"/>
    </row>
    <row r="886" spans="1:16" ht="26.4" x14ac:dyDescent="0.25">
      <c r="A886" s="312">
        <v>431</v>
      </c>
      <c r="B886" s="51" t="s">
        <v>757</v>
      </c>
      <c r="C886" s="51" t="s">
        <v>6020</v>
      </c>
      <c r="D886" s="82" t="s">
        <v>6080</v>
      </c>
      <c r="E886" s="6">
        <v>1000</v>
      </c>
      <c r="F886" s="6" t="s">
        <v>6035</v>
      </c>
      <c r="G886" s="13"/>
      <c r="H886" s="11">
        <v>0</v>
      </c>
      <c r="I886" s="11">
        <v>0</v>
      </c>
      <c r="J886" s="11">
        <f t="shared" si="43"/>
        <v>0</v>
      </c>
      <c r="K886" s="4"/>
      <c r="L886" s="31"/>
      <c r="M886" s="31"/>
      <c r="N886" s="4"/>
      <c r="O886" s="6" t="s">
        <v>4845</v>
      </c>
      <c r="P886" s="2"/>
    </row>
    <row r="887" spans="1:16" ht="26.4" x14ac:dyDescent="0.25">
      <c r="A887" s="312">
        <v>432</v>
      </c>
      <c r="B887" s="51" t="s">
        <v>757</v>
      </c>
      <c r="C887" s="51" t="s">
        <v>6021</v>
      </c>
      <c r="D887" s="82" t="s">
        <v>6081</v>
      </c>
      <c r="E887" s="6">
        <v>1000</v>
      </c>
      <c r="F887" s="6" t="s">
        <v>6036</v>
      </c>
      <c r="G887" s="13"/>
      <c r="H887" s="11">
        <v>0</v>
      </c>
      <c r="I887" s="11">
        <v>0</v>
      </c>
      <c r="J887" s="11">
        <f t="shared" si="43"/>
        <v>0</v>
      </c>
      <c r="K887" s="4"/>
      <c r="L887" s="31"/>
      <c r="M887" s="31"/>
      <c r="N887" s="4"/>
      <c r="O887" s="6" t="s">
        <v>4845</v>
      </c>
      <c r="P887" s="2"/>
    </row>
    <row r="888" spans="1:16" ht="26.4" x14ac:dyDescent="0.25">
      <c r="A888" s="248">
        <v>433</v>
      </c>
      <c r="B888" s="51" t="s">
        <v>757</v>
      </c>
      <c r="C888" s="51" t="s">
        <v>6022</v>
      </c>
      <c r="D888" s="82" t="s">
        <v>6082</v>
      </c>
      <c r="E888" s="6">
        <v>1000</v>
      </c>
      <c r="F888" s="6" t="s">
        <v>6037</v>
      </c>
      <c r="G888" s="13"/>
      <c r="H888" s="11">
        <v>0</v>
      </c>
      <c r="I888" s="11">
        <v>0</v>
      </c>
      <c r="J888" s="11">
        <f t="shared" si="43"/>
        <v>0</v>
      </c>
      <c r="K888" s="4"/>
      <c r="L888" s="31"/>
      <c r="M888" s="31"/>
      <c r="N888" s="4"/>
      <c r="O888" s="6" t="s">
        <v>4845</v>
      </c>
      <c r="P888" s="2"/>
    </row>
    <row r="889" spans="1:16" ht="26.4" x14ac:dyDescent="0.25">
      <c r="A889" s="312">
        <v>434</v>
      </c>
      <c r="B889" s="51" t="s">
        <v>757</v>
      </c>
      <c r="C889" s="51" t="s">
        <v>6023</v>
      </c>
      <c r="D889" s="82" t="s">
        <v>6083</v>
      </c>
      <c r="E889" s="6">
        <v>1000</v>
      </c>
      <c r="F889" s="6" t="s">
        <v>6038</v>
      </c>
      <c r="G889" s="13"/>
      <c r="H889" s="11">
        <v>0</v>
      </c>
      <c r="I889" s="11">
        <v>0</v>
      </c>
      <c r="J889" s="11">
        <f t="shared" si="43"/>
        <v>0</v>
      </c>
      <c r="K889" s="4"/>
      <c r="L889" s="31"/>
      <c r="M889" s="31"/>
      <c r="N889" s="4"/>
      <c r="O889" s="6" t="s">
        <v>4845</v>
      </c>
      <c r="P889" s="2"/>
    </row>
    <row r="890" spans="1:16" ht="26.4" x14ac:dyDescent="0.25">
      <c r="A890" s="312">
        <v>435</v>
      </c>
      <c r="B890" s="51" t="s">
        <v>757</v>
      </c>
      <c r="C890" s="51" t="s">
        <v>6024</v>
      </c>
      <c r="D890" s="82" t="s">
        <v>6084</v>
      </c>
      <c r="E890" s="6">
        <v>1000</v>
      </c>
      <c r="F890" s="6" t="s">
        <v>6039</v>
      </c>
      <c r="G890" s="13"/>
      <c r="H890" s="11">
        <v>0</v>
      </c>
      <c r="I890" s="11">
        <v>0</v>
      </c>
      <c r="J890" s="11">
        <f t="shared" si="43"/>
        <v>0</v>
      </c>
      <c r="K890" s="4"/>
      <c r="L890" s="31"/>
      <c r="M890" s="31"/>
      <c r="N890" s="4"/>
      <c r="O890" s="6" t="s">
        <v>4845</v>
      </c>
      <c r="P890" s="2"/>
    </row>
    <row r="891" spans="1:16" ht="26.4" x14ac:dyDescent="0.25">
      <c r="A891" s="312">
        <v>436</v>
      </c>
      <c r="B891" s="51" t="s">
        <v>757</v>
      </c>
      <c r="C891" s="51" t="s">
        <v>6025</v>
      </c>
      <c r="D891" s="82" t="s">
        <v>6085</v>
      </c>
      <c r="E891" s="6">
        <v>1000</v>
      </c>
      <c r="F891" s="6" t="s">
        <v>6040</v>
      </c>
      <c r="G891" s="13"/>
      <c r="H891" s="11">
        <v>0</v>
      </c>
      <c r="I891" s="11">
        <v>0</v>
      </c>
      <c r="J891" s="11">
        <f t="shared" si="43"/>
        <v>0</v>
      </c>
      <c r="K891" s="4"/>
      <c r="L891" s="31"/>
      <c r="M891" s="31"/>
      <c r="N891" s="4"/>
      <c r="O891" s="6" t="s">
        <v>4845</v>
      </c>
      <c r="P891" s="2"/>
    </row>
    <row r="892" spans="1:16" ht="26.4" x14ac:dyDescent="0.25">
      <c r="A892" s="312">
        <v>437</v>
      </c>
      <c r="B892" s="51" t="s">
        <v>757</v>
      </c>
      <c r="C892" s="51" t="s">
        <v>6026</v>
      </c>
      <c r="D892" s="82" t="s">
        <v>6086</v>
      </c>
      <c r="E892" s="6">
        <v>1000</v>
      </c>
      <c r="F892" s="6" t="s">
        <v>6041</v>
      </c>
      <c r="G892" s="13"/>
      <c r="H892" s="11">
        <v>0</v>
      </c>
      <c r="I892" s="11">
        <v>0</v>
      </c>
      <c r="J892" s="11">
        <f t="shared" si="43"/>
        <v>0</v>
      </c>
      <c r="K892" s="4"/>
      <c r="L892" s="31"/>
      <c r="M892" s="31"/>
      <c r="N892" s="4"/>
      <c r="O892" s="6" t="s">
        <v>4845</v>
      </c>
      <c r="P892" s="2"/>
    </row>
    <row r="893" spans="1:16" ht="26.4" x14ac:dyDescent="0.25">
      <c r="A893" s="312">
        <v>438</v>
      </c>
      <c r="B893" s="51" t="s">
        <v>757</v>
      </c>
      <c r="C893" s="51" t="s">
        <v>6027</v>
      </c>
      <c r="D893" s="82" t="s">
        <v>6087</v>
      </c>
      <c r="E893" s="6">
        <v>1000</v>
      </c>
      <c r="F893" s="6" t="s">
        <v>6042</v>
      </c>
      <c r="G893" s="13"/>
      <c r="H893" s="11">
        <v>0</v>
      </c>
      <c r="I893" s="11">
        <v>0</v>
      </c>
      <c r="J893" s="11">
        <f t="shared" si="43"/>
        <v>0</v>
      </c>
      <c r="K893" s="4"/>
      <c r="L893" s="31"/>
      <c r="M893" s="31"/>
      <c r="N893" s="4"/>
      <c r="O893" s="6" t="s">
        <v>4845</v>
      </c>
      <c r="P893" s="2"/>
    </row>
    <row r="894" spans="1:16" ht="26.4" x14ac:dyDescent="0.25">
      <c r="A894" s="248">
        <v>439</v>
      </c>
      <c r="B894" s="51" t="s">
        <v>757</v>
      </c>
      <c r="C894" s="51" t="s">
        <v>6028</v>
      </c>
      <c r="D894" s="82" t="s">
        <v>6088</v>
      </c>
      <c r="E894" s="6">
        <v>1000</v>
      </c>
      <c r="F894" s="6" t="s">
        <v>6043</v>
      </c>
      <c r="G894" s="13"/>
      <c r="H894" s="11">
        <v>0</v>
      </c>
      <c r="I894" s="11">
        <v>0</v>
      </c>
      <c r="J894" s="11">
        <f t="shared" si="43"/>
        <v>0</v>
      </c>
      <c r="K894" s="4"/>
      <c r="L894" s="31"/>
      <c r="M894" s="31"/>
      <c r="N894" s="4"/>
      <c r="O894" s="6" t="s">
        <v>4845</v>
      </c>
      <c r="P894" s="2"/>
    </row>
    <row r="895" spans="1:16" ht="26.4" x14ac:dyDescent="0.25">
      <c r="A895" s="312">
        <v>440</v>
      </c>
      <c r="B895" s="51" t="s">
        <v>757</v>
      </c>
      <c r="C895" s="51" t="s">
        <v>6029</v>
      </c>
      <c r="D895" s="82" t="s">
        <v>6089</v>
      </c>
      <c r="E895" s="6">
        <v>1000</v>
      </c>
      <c r="F895" s="6" t="s">
        <v>6044</v>
      </c>
      <c r="G895" s="13"/>
      <c r="H895" s="11">
        <v>0</v>
      </c>
      <c r="I895" s="11">
        <v>0</v>
      </c>
      <c r="J895" s="11">
        <f t="shared" si="43"/>
        <v>0</v>
      </c>
      <c r="K895" s="4"/>
      <c r="L895" s="31"/>
      <c r="M895" s="31"/>
      <c r="N895" s="4"/>
      <c r="O895" s="6" t="s">
        <v>4845</v>
      </c>
      <c r="P895" s="2"/>
    </row>
    <row r="896" spans="1:16" ht="26.4" x14ac:dyDescent="0.25">
      <c r="A896" s="312">
        <v>441</v>
      </c>
      <c r="B896" s="51" t="s">
        <v>757</v>
      </c>
      <c r="C896" s="51" t="s">
        <v>6030</v>
      </c>
      <c r="D896" s="82" t="s">
        <v>6090</v>
      </c>
      <c r="E896" s="6">
        <v>1000</v>
      </c>
      <c r="F896" s="6" t="s">
        <v>6045</v>
      </c>
      <c r="G896" s="13"/>
      <c r="H896" s="11">
        <v>0</v>
      </c>
      <c r="I896" s="11">
        <v>0</v>
      </c>
      <c r="J896" s="11">
        <f t="shared" si="43"/>
        <v>0</v>
      </c>
      <c r="K896" s="4"/>
      <c r="L896" s="31"/>
      <c r="M896" s="31"/>
      <c r="N896" s="4"/>
      <c r="O896" s="6" t="s">
        <v>4845</v>
      </c>
      <c r="P896" s="2"/>
    </row>
    <row r="897" spans="1:16" ht="26.4" x14ac:dyDescent="0.25">
      <c r="A897" s="312">
        <v>442</v>
      </c>
      <c r="B897" s="51" t="s">
        <v>757</v>
      </c>
      <c r="C897" s="51" t="s">
        <v>6031</v>
      </c>
      <c r="D897" s="82" t="s">
        <v>6091</v>
      </c>
      <c r="E897" s="6">
        <v>1000</v>
      </c>
      <c r="F897" s="6" t="s">
        <v>6046</v>
      </c>
      <c r="G897" s="13"/>
      <c r="H897" s="11">
        <v>0</v>
      </c>
      <c r="I897" s="11">
        <v>0</v>
      </c>
      <c r="J897" s="11">
        <f t="shared" si="43"/>
        <v>0</v>
      </c>
      <c r="K897" s="4"/>
      <c r="L897" s="31"/>
      <c r="M897" s="31"/>
      <c r="N897" s="4"/>
      <c r="O897" s="6" t="s">
        <v>4845</v>
      </c>
      <c r="P897" s="2"/>
    </row>
    <row r="898" spans="1:16" ht="26.4" x14ac:dyDescent="0.25">
      <c r="A898" s="312">
        <v>443</v>
      </c>
      <c r="B898" s="51" t="s">
        <v>757</v>
      </c>
      <c r="C898" s="51" t="s">
        <v>6032</v>
      </c>
      <c r="D898" s="82" t="s">
        <v>6092</v>
      </c>
      <c r="E898" s="134">
        <v>1000</v>
      </c>
      <c r="F898" s="6" t="s">
        <v>6047</v>
      </c>
      <c r="G898" s="445"/>
      <c r="H898" s="11">
        <v>0</v>
      </c>
      <c r="I898" s="11">
        <v>0</v>
      </c>
      <c r="J898" s="11">
        <f t="shared" si="43"/>
        <v>0</v>
      </c>
      <c r="K898" s="4"/>
      <c r="L898" s="31"/>
      <c r="M898" s="31"/>
      <c r="N898" s="4"/>
      <c r="O898" s="6" t="s">
        <v>4845</v>
      </c>
      <c r="P898" s="2"/>
    </row>
    <row r="899" spans="1:16" ht="26.4" x14ac:dyDescent="0.25">
      <c r="A899" s="312">
        <v>444</v>
      </c>
      <c r="B899" s="51" t="s">
        <v>757</v>
      </c>
      <c r="C899" s="51" t="s">
        <v>6093</v>
      </c>
      <c r="D899" s="82" t="s">
        <v>6191</v>
      </c>
      <c r="E899" s="134">
        <v>1000</v>
      </c>
      <c r="F899" s="6" t="s">
        <v>6111</v>
      </c>
      <c r="G899" s="445"/>
      <c r="H899" s="11">
        <v>0</v>
      </c>
      <c r="I899" s="11">
        <v>0</v>
      </c>
      <c r="J899" s="11">
        <f t="shared" si="43"/>
        <v>0</v>
      </c>
      <c r="K899" s="4"/>
      <c r="L899" s="31"/>
      <c r="M899" s="31"/>
      <c r="N899" s="4"/>
      <c r="O899" s="6" t="s">
        <v>4845</v>
      </c>
      <c r="P899" s="2"/>
    </row>
    <row r="900" spans="1:16" ht="26.4" x14ac:dyDescent="0.25">
      <c r="A900" s="248">
        <v>445</v>
      </c>
      <c r="B900" s="51" t="s">
        <v>757</v>
      </c>
      <c r="C900" s="51" t="s">
        <v>6094</v>
      </c>
      <c r="D900" s="82" t="s">
        <v>6192</v>
      </c>
      <c r="E900" s="134">
        <v>1000</v>
      </c>
      <c r="F900" s="6" t="s">
        <v>6112</v>
      </c>
      <c r="G900" s="445"/>
      <c r="H900" s="11">
        <v>0</v>
      </c>
      <c r="I900" s="11">
        <v>0</v>
      </c>
      <c r="J900" s="11">
        <f t="shared" si="43"/>
        <v>0</v>
      </c>
      <c r="K900" s="4"/>
      <c r="L900" s="31"/>
      <c r="M900" s="31"/>
      <c r="N900" s="4"/>
      <c r="O900" s="6" t="s">
        <v>4845</v>
      </c>
      <c r="P900" s="2"/>
    </row>
    <row r="901" spans="1:16" ht="26.4" x14ac:dyDescent="0.25">
      <c r="A901" s="312">
        <v>446</v>
      </c>
      <c r="B901" s="51" t="s">
        <v>757</v>
      </c>
      <c r="C901" s="51" t="s">
        <v>6095</v>
      </c>
      <c r="D901" s="82" t="s">
        <v>6193</v>
      </c>
      <c r="E901" s="134">
        <v>1000</v>
      </c>
      <c r="F901" s="6" t="s">
        <v>6113</v>
      </c>
      <c r="G901" s="445"/>
      <c r="H901" s="11">
        <v>0</v>
      </c>
      <c r="I901" s="11">
        <v>0</v>
      </c>
      <c r="J901" s="11">
        <f t="shared" si="43"/>
        <v>0</v>
      </c>
      <c r="K901" s="4"/>
      <c r="L901" s="31"/>
      <c r="M901" s="31"/>
      <c r="N901" s="4"/>
      <c r="O901" s="6" t="s">
        <v>4845</v>
      </c>
      <c r="P901" s="2"/>
    </row>
    <row r="902" spans="1:16" ht="26.4" x14ac:dyDescent="0.25">
      <c r="A902" s="312">
        <v>447</v>
      </c>
      <c r="B902" s="51" t="s">
        <v>757</v>
      </c>
      <c r="C902" s="51" t="s">
        <v>6096</v>
      </c>
      <c r="D902" s="82" t="s">
        <v>6194</v>
      </c>
      <c r="E902" s="134">
        <v>1000</v>
      </c>
      <c r="F902" s="6" t="s">
        <v>6114</v>
      </c>
      <c r="G902" s="445"/>
      <c r="H902" s="11">
        <v>0</v>
      </c>
      <c r="I902" s="11">
        <v>0</v>
      </c>
      <c r="J902" s="11">
        <f t="shared" si="43"/>
        <v>0</v>
      </c>
      <c r="K902" s="4"/>
      <c r="L902" s="31"/>
      <c r="M902" s="31"/>
      <c r="N902" s="4"/>
      <c r="O902" s="6" t="s">
        <v>4845</v>
      </c>
      <c r="P902" s="2"/>
    </row>
    <row r="903" spans="1:16" ht="26.4" x14ac:dyDescent="0.25">
      <c r="A903" s="312">
        <v>448</v>
      </c>
      <c r="B903" s="51" t="s">
        <v>757</v>
      </c>
      <c r="C903" s="51" t="s">
        <v>6097</v>
      </c>
      <c r="D903" s="82" t="s">
        <v>6195</v>
      </c>
      <c r="E903" s="134">
        <v>1000</v>
      </c>
      <c r="F903" s="6" t="s">
        <v>6115</v>
      </c>
      <c r="G903" s="445"/>
      <c r="H903" s="11">
        <v>0</v>
      </c>
      <c r="I903" s="11">
        <v>0</v>
      </c>
      <c r="J903" s="11">
        <f t="shared" ref="J903:J966" si="44">H903</f>
        <v>0</v>
      </c>
      <c r="K903" s="4"/>
      <c r="L903" s="31"/>
      <c r="M903" s="31"/>
      <c r="N903" s="4"/>
      <c r="O903" s="6" t="s">
        <v>4845</v>
      </c>
      <c r="P903" s="2"/>
    </row>
    <row r="904" spans="1:16" ht="26.4" x14ac:dyDescent="0.25">
      <c r="A904" s="312">
        <v>449</v>
      </c>
      <c r="B904" s="51" t="s">
        <v>757</v>
      </c>
      <c r="C904" s="51" t="s">
        <v>6098</v>
      </c>
      <c r="D904" s="82" t="s">
        <v>6196</v>
      </c>
      <c r="E904" s="134">
        <v>1000</v>
      </c>
      <c r="F904" s="6" t="s">
        <v>6116</v>
      </c>
      <c r="G904" s="445"/>
      <c r="H904" s="11">
        <v>0</v>
      </c>
      <c r="I904" s="11">
        <v>0</v>
      </c>
      <c r="J904" s="11">
        <f t="shared" si="44"/>
        <v>0</v>
      </c>
      <c r="K904" s="4"/>
      <c r="L904" s="31"/>
      <c r="M904" s="31"/>
      <c r="N904" s="4"/>
      <c r="O904" s="6" t="s">
        <v>4845</v>
      </c>
      <c r="P904" s="2"/>
    </row>
    <row r="905" spans="1:16" ht="26.4" x14ac:dyDescent="0.25">
      <c r="A905" s="312">
        <v>450</v>
      </c>
      <c r="B905" s="51" t="s">
        <v>757</v>
      </c>
      <c r="C905" s="51" t="s">
        <v>6099</v>
      </c>
      <c r="D905" s="82" t="s">
        <v>6197</v>
      </c>
      <c r="E905" s="134">
        <v>1000</v>
      </c>
      <c r="F905" s="6" t="s">
        <v>6117</v>
      </c>
      <c r="G905" s="445"/>
      <c r="H905" s="11">
        <v>0</v>
      </c>
      <c r="I905" s="11">
        <v>0</v>
      </c>
      <c r="J905" s="11">
        <f t="shared" si="44"/>
        <v>0</v>
      </c>
      <c r="K905" s="4"/>
      <c r="L905" s="31"/>
      <c r="M905" s="31"/>
      <c r="N905" s="4"/>
      <c r="O905" s="6" t="s">
        <v>4845</v>
      </c>
      <c r="P905" s="2"/>
    </row>
    <row r="906" spans="1:16" ht="26.4" x14ac:dyDescent="0.25">
      <c r="A906" s="248">
        <v>451</v>
      </c>
      <c r="B906" s="51" t="s">
        <v>757</v>
      </c>
      <c r="C906" s="51" t="s">
        <v>6100</v>
      </c>
      <c r="D906" s="82" t="s">
        <v>6198</v>
      </c>
      <c r="E906" s="134">
        <v>1000</v>
      </c>
      <c r="F906" s="6" t="s">
        <v>6118</v>
      </c>
      <c r="G906" s="445"/>
      <c r="H906" s="11">
        <v>0</v>
      </c>
      <c r="I906" s="11">
        <v>0</v>
      </c>
      <c r="J906" s="11">
        <f t="shared" si="44"/>
        <v>0</v>
      </c>
      <c r="K906" s="4"/>
      <c r="L906" s="31"/>
      <c r="M906" s="31"/>
      <c r="N906" s="4"/>
      <c r="O906" s="6" t="s">
        <v>4845</v>
      </c>
      <c r="P906" s="2"/>
    </row>
    <row r="907" spans="1:16" ht="26.4" x14ac:dyDescent="0.25">
      <c r="A907" s="312">
        <v>452</v>
      </c>
      <c r="B907" s="51" t="s">
        <v>757</v>
      </c>
      <c r="C907" s="51" t="s">
        <v>6101</v>
      </c>
      <c r="D907" s="82" t="s">
        <v>6199</v>
      </c>
      <c r="E907" s="134">
        <v>1000</v>
      </c>
      <c r="F907" s="6" t="s">
        <v>6119</v>
      </c>
      <c r="G907" s="445"/>
      <c r="H907" s="11">
        <v>0</v>
      </c>
      <c r="I907" s="11">
        <v>0</v>
      </c>
      <c r="J907" s="11">
        <f t="shared" si="44"/>
        <v>0</v>
      </c>
      <c r="K907" s="4"/>
      <c r="L907" s="31"/>
      <c r="M907" s="31"/>
      <c r="N907" s="4"/>
      <c r="O907" s="6" t="s">
        <v>4845</v>
      </c>
      <c r="P907" s="2"/>
    </row>
    <row r="908" spans="1:16" ht="26.4" x14ac:dyDescent="0.25">
      <c r="A908" s="312">
        <v>453</v>
      </c>
      <c r="B908" s="51" t="s">
        <v>757</v>
      </c>
      <c r="C908" s="51" t="s">
        <v>6102</v>
      </c>
      <c r="D908" s="82" t="s">
        <v>6200</v>
      </c>
      <c r="E908" s="134">
        <v>1000</v>
      </c>
      <c r="F908" s="6" t="s">
        <v>6120</v>
      </c>
      <c r="G908" s="445"/>
      <c r="H908" s="11">
        <v>0</v>
      </c>
      <c r="I908" s="11">
        <v>0</v>
      </c>
      <c r="J908" s="11">
        <f t="shared" si="44"/>
        <v>0</v>
      </c>
      <c r="K908" s="4"/>
      <c r="L908" s="31"/>
      <c r="M908" s="31"/>
      <c r="N908" s="4"/>
      <c r="O908" s="6" t="s">
        <v>4845</v>
      </c>
      <c r="P908" s="2"/>
    </row>
    <row r="909" spans="1:16" ht="26.4" x14ac:dyDescent="0.25">
      <c r="A909" s="312">
        <v>454</v>
      </c>
      <c r="B909" s="51" t="s">
        <v>757</v>
      </c>
      <c r="C909" s="51" t="s">
        <v>6103</v>
      </c>
      <c r="D909" s="82" t="s">
        <v>6201</v>
      </c>
      <c r="E909" s="134">
        <v>1000</v>
      </c>
      <c r="F909" s="6" t="s">
        <v>6121</v>
      </c>
      <c r="G909" s="445"/>
      <c r="H909" s="11">
        <v>0</v>
      </c>
      <c r="I909" s="11">
        <v>0</v>
      </c>
      <c r="J909" s="11">
        <f t="shared" si="44"/>
        <v>0</v>
      </c>
      <c r="K909" s="4"/>
      <c r="L909" s="31"/>
      <c r="M909" s="31"/>
      <c r="N909" s="4"/>
      <c r="O909" s="6" t="s">
        <v>4845</v>
      </c>
      <c r="P909" s="2"/>
    </row>
    <row r="910" spans="1:16" ht="26.4" x14ac:dyDescent="0.25">
      <c r="A910" s="312">
        <v>455</v>
      </c>
      <c r="B910" s="51" t="s">
        <v>757</v>
      </c>
      <c r="C910" s="51" t="s">
        <v>6104</v>
      </c>
      <c r="D910" s="82" t="s">
        <v>6202</v>
      </c>
      <c r="E910" s="134">
        <v>1000</v>
      </c>
      <c r="F910" s="6" t="s">
        <v>6122</v>
      </c>
      <c r="G910" s="445"/>
      <c r="H910" s="11">
        <v>0</v>
      </c>
      <c r="I910" s="11">
        <v>0</v>
      </c>
      <c r="J910" s="11">
        <f t="shared" si="44"/>
        <v>0</v>
      </c>
      <c r="K910" s="4"/>
      <c r="L910" s="31"/>
      <c r="M910" s="31"/>
      <c r="N910" s="4"/>
      <c r="O910" s="6" t="s">
        <v>4845</v>
      </c>
      <c r="P910" s="2"/>
    </row>
    <row r="911" spans="1:16" ht="26.4" x14ac:dyDescent="0.25">
      <c r="A911" s="312">
        <v>456</v>
      </c>
      <c r="B911" s="51" t="s">
        <v>757</v>
      </c>
      <c r="C911" s="51" t="s">
        <v>6105</v>
      </c>
      <c r="D911" s="82" t="s">
        <v>6203</v>
      </c>
      <c r="E911" s="134">
        <v>1000</v>
      </c>
      <c r="F911" s="6" t="s">
        <v>6123</v>
      </c>
      <c r="G911" s="445"/>
      <c r="H911" s="11">
        <v>0</v>
      </c>
      <c r="I911" s="11">
        <v>0</v>
      </c>
      <c r="J911" s="11">
        <f t="shared" si="44"/>
        <v>0</v>
      </c>
      <c r="K911" s="4"/>
      <c r="L911" s="31"/>
      <c r="M911" s="31"/>
      <c r="N911" s="4"/>
      <c r="O911" s="6" t="s">
        <v>4845</v>
      </c>
      <c r="P911" s="2"/>
    </row>
    <row r="912" spans="1:16" ht="26.4" x14ac:dyDescent="0.25">
      <c r="A912" s="248">
        <v>457</v>
      </c>
      <c r="B912" s="51" t="s">
        <v>757</v>
      </c>
      <c r="C912" s="51" t="s">
        <v>6106</v>
      </c>
      <c r="D912" s="82" t="s">
        <v>6204</v>
      </c>
      <c r="E912" s="134">
        <v>1000</v>
      </c>
      <c r="F912" s="6" t="s">
        <v>6124</v>
      </c>
      <c r="G912" s="445"/>
      <c r="H912" s="11">
        <v>0</v>
      </c>
      <c r="I912" s="11">
        <v>0</v>
      </c>
      <c r="J912" s="11">
        <f t="shared" si="44"/>
        <v>0</v>
      </c>
      <c r="K912" s="4"/>
      <c r="L912" s="31"/>
      <c r="M912" s="31"/>
      <c r="N912" s="4"/>
      <c r="O912" s="6" t="s">
        <v>4845</v>
      </c>
      <c r="P912" s="2"/>
    </row>
    <row r="913" spans="1:16" ht="26.4" x14ac:dyDescent="0.25">
      <c r="A913" s="312">
        <v>458</v>
      </c>
      <c r="B913" s="51" t="s">
        <v>757</v>
      </c>
      <c r="C913" s="51" t="s">
        <v>6107</v>
      </c>
      <c r="D913" s="34" t="s">
        <v>6205</v>
      </c>
      <c r="E913" s="6">
        <v>1000</v>
      </c>
      <c r="F913" s="51" t="s">
        <v>6125</v>
      </c>
      <c r="G913" s="13"/>
      <c r="H913" s="11">
        <v>0</v>
      </c>
      <c r="I913" s="11">
        <v>0</v>
      </c>
      <c r="J913" s="11">
        <f t="shared" si="44"/>
        <v>0</v>
      </c>
      <c r="K913" s="4"/>
      <c r="L913" s="31"/>
      <c r="M913" s="31"/>
      <c r="N913" s="4"/>
      <c r="O913" s="6" t="s">
        <v>4845</v>
      </c>
      <c r="P913" s="2"/>
    </row>
    <row r="914" spans="1:16" ht="26.4" x14ac:dyDescent="0.25">
      <c r="A914" s="312">
        <v>459</v>
      </c>
      <c r="B914" s="51" t="s">
        <v>757</v>
      </c>
      <c r="C914" s="51" t="s">
        <v>6108</v>
      </c>
      <c r="D914" s="34" t="s">
        <v>6206</v>
      </c>
      <c r="E914" s="6">
        <v>1000</v>
      </c>
      <c r="F914" s="6" t="s">
        <v>6138</v>
      </c>
      <c r="G914" s="13"/>
      <c r="H914" s="11">
        <v>0</v>
      </c>
      <c r="I914" s="11">
        <v>0</v>
      </c>
      <c r="J914" s="11">
        <f t="shared" si="44"/>
        <v>0</v>
      </c>
      <c r="K914" s="4"/>
      <c r="L914" s="31"/>
      <c r="M914" s="31"/>
      <c r="N914" s="4"/>
      <c r="O914" s="6" t="s">
        <v>4845</v>
      </c>
      <c r="P914" s="2"/>
    </row>
    <row r="915" spans="1:16" ht="26.4" x14ac:dyDescent="0.25">
      <c r="A915" s="312">
        <v>460</v>
      </c>
      <c r="B915" s="51" t="s">
        <v>757</v>
      </c>
      <c r="C915" s="51" t="s">
        <v>6109</v>
      </c>
      <c r="D915" s="34" t="s">
        <v>6207</v>
      </c>
      <c r="E915" s="6">
        <v>1000</v>
      </c>
      <c r="F915" s="6" t="s">
        <v>6139</v>
      </c>
      <c r="G915" s="13"/>
      <c r="H915" s="11">
        <v>0</v>
      </c>
      <c r="I915" s="11">
        <v>0</v>
      </c>
      <c r="J915" s="11">
        <f t="shared" si="44"/>
        <v>0</v>
      </c>
      <c r="K915" s="4"/>
      <c r="L915" s="31"/>
      <c r="M915" s="31"/>
      <c r="N915" s="4"/>
      <c r="O915" s="6" t="s">
        <v>4845</v>
      </c>
      <c r="P915" s="2"/>
    </row>
    <row r="916" spans="1:16" ht="26.4" x14ac:dyDescent="0.25">
      <c r="A916" s="312">
        <v>461</v>
      </c>
      <c r="B916" s="51" t="s">
        <v>757</v>
      </c>
      <c r="C916" s="51" t="s">
        <v>6110</v>
      </c>
      <c r="D916" s="34" t="s">
        <v>6208</v>
      </c>
      <c r="E916" s="6">
        <v>1000</v>
      </c>
      <c r="F916" s="6" t="s">
        <v>6140</v>
      </c>
      <c r="G916" s="13"/>
      <c r="H916" s="11">
        <v>0</v>
      </c>
      <c r="I916" s="11">
        <v>0</v>
      </c>
      <c r="J916" s="11">
        <f t="shared" si="44"/>
        <v>0</v>
      </c>
      <c r="K916" s="4"/>
      <c r="L916" s="31"/>
      <c r="M916" s="31"/>
      <c r="N916" s="4"/>
      <c r="O916" s="6" t="s">
        <v>4845</v>
      </c>
      <c r="P916" s="2"/>
    </row>
    <row r="917" spans="1:16" ht="26.4" x14ac:dyDescent="0.25">
      <c r="A917" s="312">
        <v>462</v>
      </c>
      <c r="B917" s="51" t="s">
        <v>757</v>
      </c>
      <c r="C917" s="51" t="s">
        <v>6126</v>
      </c>
      <c r="D917" s="34" t="s">
        <v>6209</v>
      </c>
      <c r="E917" s="6">
        <v>1000</v>
      </c>
      <c r="F917" s="6" t="s">
        <v>6141</v>
      </c>
      <c r="G917" s="13"/>
      <c r="H917" s="11">
        <v>0</v>
      </c>
      <c r="I917" s="11">
        <v>0</v>
      </c>
      <c r="J917" s="11">
        <f t="shared" si="44"/>
        <v>0</v>
      </c>
      <c r="K917" s="4"/>
      <c r="L917" s="31"/>
      <c r="M917" s="31"/>
      <c r="N917" s="4"/>
      <c r="O917" s="6" t="s">
        <v>4845</v>
      </c>
      <c r="P917" s="2"/>
    </row>
    <row r="918" spans="1:16" ht="26.4" x14ac:dyDescent="0.25">
      <c r="A918" s="248">
        <v>463</v>
      </c>
      <c r="B918" s="51" t="s">
        <v>757</v>
      </c>
      <c r="C918" s="51" t="s">
        <v>6127</v>
      </c>
      <c r="D918" s="34" t="s">
        <v>6210</v>
      </c>
      <c r="E918" s="6">
        <v>893</v>
      </c>
      <c r="F918" s="6" t="s">
        <v>6142</v>
      </c>
      <c r="G918" s="13"/>
      <c r="H918" s="11">
        <v>0</v>
      </c>
      <c r="I918" s="11">
        <v>0</v>
      </c>
      <c r="J918" s="11">
        <f t="shared" si="44"/>
        <v>0</v>
      </c>
      <c r="K918" s="4"/>
      <c r="L918" s="31"/>
      <c r="M918" s="31"/>
      <c r="N918" s="4"/>
      <c r="O918" s="6" t="s">
        <v>4845</v>
      </c>
      <c r="P918" s="2"/>
    </row>
    <row r="919" spans="1:16" ht="26.4" x14ac:dyDescent="0.25">
      <c r="A919" s="312">
        <v>464</v>
      </c>
      <c r="B919" s="51" t="s">
        <v>757</v>
      </c>
      <c r="C919" s="51" t="s">
        <v>6128</v>
      </c>
      <c r="D919" s="34" t="s">
        <v>6211</v>
      </c>
      <c r="E919" s="6">
        <v>893</v>
      </c>
      <c r="F919" s="6" t="s">
        <v>6143</v>
      </c>
      <c r="G919" s="13"/>
      <c r="H919" s="11">
        <v>0</v>
      </c>
      <c r="I919" s="11">
        <v>0</v>
      </c>
      <c r="J919" s="11">
        <f t="shared" si="44"/>
        <v>0</v>
      </c>
      <c r="K919" s="4"/>
      <c r="L919" s="31"/>
      <c r="M919" s="31"/>
      <c r="N919" s="4"/>
      <c r="O919" s="6" t="s">
        <v>4845</v>
      </c>
      <c r="P919" s="2"/>
    </row>
    <row r="920" spans="1:16" ht="26.4" x14ac:dyDescent="0.25">
      <c r="A920" s="312">
        <v>465</v>
      </c>
      <c r="B920" s="51" t="s">
        <v>757</v>
      </c>
      <c r="C920" s="51" t="s">
        <v>6129</v>
      </c>
      <c r="D920" s="34" t="s">
        <v>6212</v>
      </c>
      <c r="E920" s="6">
        <v>893</v>
      </c>
      <c r="F920" s="6" t="s">
        <v>6144</v>
      </c>
      <c r="G920" s="13"/>
      <c r="H920" s="11">
        <v>0</v>
      </c>
      <c r="I920" s="11">
        <v>0</v>
      </c>
      <c r="J920" s="11">
        <f t="shared" si="44"/>
        <v>0</v>
      </c>
      <c r="K920" s="4"/>
      <c r="L920" s="31"/>
      <c r="M920" s="31"/>
      <c r="N920" s="4"/>
      <c r="O920" s="6" t="s">
        <v>4845</v>
      </c>
      <c r="P920" s="2"/>
    </row>
    <row r="921" spans="1:16" ht="26.4" x14ac:dyDescent="0.25">
      <c r="A921" s="312">
        <v>466</v>
      </c>
      <c r="B921" s="51" t="s">
        <v>757</v>
      </c>
      <c r="C921" s="51" t="s">
        <v>6130</v>
      </c>
      <c r="D921" s="34" t="s">
        <v>6213</v>
      </c>
      <c r="E921" s="6">
        <v>893</v>
      </c>
      <c r="F921" s="6" t="s">
        <v>6145</v>
      </c>
      <c r="G921" s="13"/>
      <c r="H921" s="11">
        <v>0</v>
      </c>
      <c r="I921" s="11">
        <v>0</v>
      </c>
      <c r="J921" s="11">
        <f t="shared" si="44"/>
        <v>0</v>
      </c>
      <c r="K921" s="4"/>
      <c r="L921" s="31"/>
      <c r="M921" s="31"/>
      <c r="N921" s="4"/>
      <c r="O921" s="6" t="s">
        <v>4845</v>
      </c>
      <c r="P921" s="2"/>
    </row>
    <row r="922" spans="1:16" ht="26.4" x14ac:dyDescent="0.25">
      <c r="A922" s="312">
        <v>467</v>
      </c>
      <c r="B922" s="51" t="s">
        <v>757</v>
      </c>
      <c r="C922" s="51" t="s">
        <v>6131</v>
      </c>
      <c r="D922" s="34" t="s">
        <v>6214</v>
      </c>
      <c r="E922" s="6">
        <v>893</v>
      </c>
      <c r="F922" s="6" t="s">
        <v>6146</v>
      </c>
      <c r="G922" s="13"/>
      <c r="H922" s="11">
        <v>0</v>
      </c>
      <c r="I922" s="11">
        <v>0</v>
      </c>
      <c r="J922" s="11">
        <f t="shared" si="44"/>
        <v>0</v>
      </c>
      <c r="K922" s="4"/>
      <c r="L922" s="31"/>
      <c r="M922" s="31"/>
      <c r="N922" s="4"/>
      <c r="O922" s="6" t="s">
        <v>4845</v>
      </c>
      <c r="P922" s="2"/>
    </row>
    <row r="923" spans="1:16" ht="26.4" x14ac:dyDescent="0.25">
      <c r="A923" s="312">
        <v>468</v>
      </c>
      <c r="B923" s="51" t="s">
        <v>757</v>
      </c>
      <c r="C923" s="51" t="s">
        <v>6132</v>
      </c>
      <c r="D923" s="34" t="s">
        <v>6215</v>
      </c>
      <c r="E923" s="6">
        <v>893</v>
      </c>
      <c r="F923" s="6" t="s">
        <v>6147</v>
      </c>
      <c r="G923" s="13"/>
      <c r="H923" s="11">
        <v>0</v>
      </c>
      <c r="I923" s="11">
        <v>0</v>
      </c>
      <c r="J923" s="11">
        <f t="shared" si="44"/>
        <v>0</v>
      </c>
      <c r="K923" s="4"/>
      <c r="L923" s="31"/>
      <c r="M923" s="31"/>
      <c r="N923" s="4"/>
      <c r="O923" s="6" t="s">
        <v>4845</v>
      </c>
      <c r="P923" s="2"/>
    </row>
    <row r="924" spans="1:16" ht="26.4" x14ac:dyDescent="0.25">
      <c r="A924" s="248">
        <v>469</v>
      </c>
      <c r="B924" s="51" t="s">
        <v>757</v>
      </c>
      <c r="C924" s="51" t="s">
        <v>6133</v>
      </c>
      <c r="D924" s="34" t="s">
        <v>6216</v>
      </c>
      <c r="E924" s="6">
        <v>893</v>
      </c>
      <c r="F924" s="6" t="s">
        <v>6148</v>
      </c>
      <c r="G924" s="13"/>
      <c r="H924" s="11">
        <v>0</v>
      </c>
      <c r="I924" s="11">
        <v>0</v>
      </c>
      <c r="J924" s="11">
        <f t="shared" si="44"/>
        <v>0</v>
      </c>
      <c r="K924" s="4"/>
      <c r="L924" s="31"/>
      <c r="M924" s="31"/>
      <c r="N924" s="4"/>
      <c r="O924" s="6" t="s">
        <v>4845</v>
      </c>
      <c r="P924" s="2"/>
    </row>
    <row r="925" spans="1:16" ht="26.4" x14ac:dyDescent="0.25">
      <c r="A925" s="312">
        <v>470</v>
      </c>
      <c r="B925" s="51" t="s">
        <v>757</v>
      </c>
      <c r="C925" s="51" t="s">
        <v>6134</v>
      </c>
      <c r="D925" s="34" t="s">
        <v>6217</v>
      </c>
      <c r="E925" s="6">
        <v>893</v>
      </c>
      <c r="F925" s="6" t="s">
        <v>6149</v>
      </c>
      <c r="G925" s="13"/>
      <c r="H925" s="11">
        <v>0</v>
      </c>
      <c r="I925" s="11">
        <v>0</v>
      </c>
      <c r="J925" s="11">
        <f t="shared" si="44"/>
        <v>0</v>
      </c>
      <c r="K925" s="4"/>
      <c r="L925" s="31"/>
      <c r="M925" s="31"/>
      <c r="N925" s="4"/>
      <c r="O925" s="6" t="s">
        <v>4845</v>
      </c>
      <c r="P925" s="2"/>
    </row>
    <row r="926" spans="1:16" ht="26.4" x14ac:dyDescent="0.25">
      <c r="A926" s="312">
        <v>471</v>
      </c>
      <c r="B926" s="51" t="s">
        <v>757</v>
      </c>
      <c r="C926" s="51" t="s">
        <v>6135</v>
      </c>
      <c r="D926" s="34" t="s">
        <v>6218</v>
      </c>
      <c r="E926" s="6">
        <v>893</v>
      </c>
      <c r="F926" s="6" t="s">
        <v>6150</v>
      </c>
      <c r="G926" s="13"/>
      <c r="H926" s="11">
        <v>0</v>
      </c>
      <c r="I926" s="11">
        <v>0</v>
      </c>
      <c r="J926" s="11">
        <f t="shared" si="44"/>
        <v>0</v>
      </c>
      <c r="K926" s="4"/>
      <c r="L926" s="31"/>
      <c r="M926" s="31"/>
      <c r="N926" s="4"/>
      <c r="O926" s="6" t="s">
        <v>4845</v>
      </c>
      <c r="P926" s="2"/>
    </row>
    <row r="927" spans="1:16" ht="26.4" x14ac:dyDescent="0.25">
      <c r="A927" s="312">
        <v>472</v>
      </c>
      <c r="B927" s="51" t="s">
        <v>757</v>
      </c>
      <c r="C927" s="51" t="s">
        <v>6136</v>
      </c>
      <c r="D927" s="34" t="s">
        <v>6219</v>
      </c>
      <c r="E927" s="6">
        <v>893</v>
      </c>
      <c r="F927" s="6" t="s">
        <v>6151</v>
      </c>
      <c r="G927" s="13"/>
      <c r="H927" s="11">
        <v>0</v>
      </c>
      <c r="I927" s="11">
        <v>0</v>
      </c>
      <c r="J927" s="11">
        <f t="shared" si="44"/>
        <v>0</v>
      </c>
      <c r="K927" s="4"/>
      <c r="L927" s="31"/>
      <c r="M927" s="31"/>
      <c r="N927" s="4"/>
      <c r="O927" s="6" t="s">
        <v>4845</v>
      </c>
      <c r="P927" s="2"/>
    </row>
    <row r="928" spans="1:16" ht="26.4" x14ac:dyDescent="0.25">
      <c r="A928" s="312">
        <v>473</v>
      </c>
      <c r="B928" s="70" t="s">
        <v>757</v>
      </c>
      <c r="C928" s="70" t="s">
        <v>6137</v>
      </c>
      <c r="D928" s="34" t="s">
        <v>6220</v>
      </c>
      <c r="E928" s="51">
        <v>893</v>
      </c>
      <c r="F928" s="51" t="s">
        <v>6152</v>
      </c>
      <c r="G928" s="13"/>
      <c r="H928" s="11">
        <v>0</v>
      </c>
      <c r="I928" s="11">
        <v>0</v>
      </c>
      <c r="J928" s="11">
        <f t="shared" si="44"/>
        <v>0</v>
      </c>
      <c r="K928" s="4"/>
      <c r="L928" s="31"/>
      <c r="M928" s="31"/>
      <c r="N928" s="4"/>
      <c r="O928" s="6" t="s">
        <v>4845</v>
      </c>
      <c r="P928" s="2"/>
    </row>
    <row r="929" spans="1:16" ht="26.4" x14ac:dyDescent="0.25">
      <c r="A929" s="312">
        <v>474</v>
      </c>
      <c r="B929" s="70" t="s">
        <v>757</v>
      </c>
      <c r="C929" s="70" t="s">
        <v>6153</v>
      </c>
      <c r="D929" s="34" t="s">
        <v>6221</v>
      </c>
      <c r="E929" s="6">
        <v>893</v>
      </c>
      <c r="F929" s="6" t="s">
        <v>6171</v>
      </c>
      <c r="G929" s="13"/>
      <c r="H929" s="11">
        <v>0</v>
      </c>
      <c r="I929" s="11">
        <v>0</v>
      </c>
      <c r="J929" s="11">
        <f t="shared" si="44"/>
        <v>0</v>
      </c>
      <c r="K929" s="4"/>
      <c r="L929" s="31"/>
      <c r="M929" s="31"/>
      <c r="N929" s="4"/>
      <c r="O929" s="6" t="s">
        <v>4845</v>
      </c>
      <c r="P929" s="2"/>
    </row>
    <row r="930" spans="1:16" ht="26.4" x14ac:dyDescent="0.25">
      <c r="A930" s="248">
        <v>475</v>
      </c>
      <c r="B930" s="70" t="s">
        <v>757</v>
      </c>
      <c r="C930" s="70" t="s">
        <v>6154</v>
      </c>
      <c r="D930" s="34" t="s">
        <v>6222</v>
      </c>
      <c r="E930" s="6">
        <v>893</v>
      </c>
      <c r="F930" s="6" t="s">
        <v>6172</v>
      </c>
      <c r="G930" s="13"/>
      <c r="H930" s="11">
        <v>0</v>
      </c>
      <c r="I930" s="11">
        <v>0</v>
      </c>
      <c r="J930" s="11">
        <f t="shared" si="44"/>
        <v>0</v>
      </c>
      <c r="K930" s="4"/>
      <c r="L930" s="31"/>
      <c r="M930" s="31"/>
      <c r="N930" s="4"/>
      <c r="O930" s="6" t="s">
        <v>4845</v>
      </c>
      <c r="P930" s="2"/>
    </row>
    <row r="931" spans="1:16" ht="26.4" x14ac:dyDescent="0.25">
      <c r="A931" s="312">
        <v>476</v>
      </c>
      <c r="B931" s="70" t="s">
        <v>757</v>
      </c>
      <c r="C931" s="70" t="s">
        <v>6155</v>
      </c>
      <c r="D931" s="34" t="s">
        <v>6223</v>
      </c>
      <c r="E931" s="6">
        <v>893</v>
      </c>
      <c r="F931" s="6" t="s">
        <v>6173</v>
      </c>
      <c r="G931" s="13"/>
      <c r="H931" s="11">
        <v>0</v>
      </c>
      <c r="I931" s="11">
        <v>0</v>
      </c>
      <c r="J931" s="11">
        <f t="shared" si="44"/>
        <v>0</v>
      </c>
      <c r="K931" s="4"/>
      <c r="L931" s="31"/>
      <c r="M931" s="31"/>
      <c r="N931" s="4"/>
      <c r="O931" s="6" t="s">
        <v>4845</v>
      </c>
      <c r="P931" s="2"/>
    </row>
    <row r="932" spans="1:16" ht="26.4" x14ac:dyDescent="0.25">
      <c r="A932" s="312">
        <v>477</v>
      </c>
      <c r="B932" s="70" t="s">
        <v>757</v>
      </c>
      <c r="C932" s="70" t="s">
        <v>6156</v>
      </c>
      <c r="D932" s="34" t="s">
        <v>6224</v>
      </c>
      <c r="E932" s="6">
        <v>893</v>
      </c>
      <c r="F932" s="6" t="s">
        <v>6174</v>
      </c>
      <c r="G932" s="13"/>
      <c r="H932" s="11">
        <v>0</v>
      </c>
      <c r="I932" s="11">
        <v>0</v>
      </c>
      <c r="J932" s="11">
        <f t="shared" si="44"/>
        <v>0</v>
      </c>
      <c r="K932" s="4"/>
      <c r="L932" s="31"/>
      <c r="M932" s="31"/>
      <c r="N932" s="4"/>
      <c r="O932" s="6" t="s">
        <v>4845</v>
      </c>
      <c r="P932" s="2"/>
    </row>
    <row r="933" spans="1:16" ht="26.4" x14ac:dyDescent="0.25">
      <c r="A933" s="312">
        <v>478</v>
      </c>
      <c r="B933" s="70" t="s">
        <v>757</v>
      </c>
      <c r="C933" s="70" t="s">
        <v>6157</v>
      </c>
      <c r="D933" s="34" t="s">
        <v>6225</v>
      </c>
      <c r="E933" s="6">
        <v>893</v>
      </c>
      <c r="F933" s="6" t="s">
        <v>6175</v>
      </c>
      <c r="G933" s="13"/>
      <c r="H933" s="11">
        <v>0</v>
      </c>
      <c r="I933" s="11">
        <v>0</v>
      </c>
      <c r="J933" s="11">
        <f t="shared" si="44"/>
        <v>0</v>
      </c>
      <c r="K933" s="4"/>
      <c r="L933" s="31"/>
      <c r="M933" s="31"/>
      <c r="N933" s="4"/>
      <c r="O933" s="6" t="s">
        <v>4845</v>
      </c>
      <c r="P933" s="2"/>
    </row>
    <row r="934" spans="1:16" ht="26.4" x14ac:dyDescent="0.25">
      <c r="A934" s="312">
        <v>479</v>
      </c>
      <c r="B934" s="70" t="s">
        <v>757</v>
      </c>
      <c r="C934" s="70" t="s">
        <v>6158</v>
      </c>
      <c r="D934" s="34" t="s">
        <v>6226</v>
      </c>
      <c r="E934" s="6">
        <v>893</v>
      </c>
      <c r="F934" s="6" t="s">
        <v>6176</v>
      </c>
      <c r="G934" s="13"/>
      <c r="H934" s="11">
        <v>0</v>
      </c>
      <c r="I934" s="11">
        <v>0</v>
      </c>
      <c r="J934" s="11">
        <f t="shared" si="44"/>
        <v>0</v>
      </c>
      <c r="K934" s="4"/>
      <c r="L934" s="31"/>
      <c r="M934" s="31"/>
      <c r="N934" s="4"/>
      <c r="O934" s="6" t="s">
        <v>4845</v>
      </c>
      <c r="P934" s="2"/>
    </row>
    <row r="935" spans="1:16" ht="26.4" x14ac:dyDescent="0.25">
      <c r="A935" s="312">
        <v>480</v>
      </c>
      <c r="B935" s="70" t="s">
        <v>757</v>
      </c>
      <c r="C935" s="70" t="s">
        <v>6159</v>
      </c>
      <c r="D935" s="34" t="s">
        <v>6227</v>
      </c>
      <c r="E935" s="6">
        <v>893</v>
      </c>
      <c r="F935" s="6" t="s">
        <v>6177</v>
      </c>
      <c r="G935" s="13"/>
      <c r="H935" s="11">
        <v>0</v>
      </c>
      <c r="I935" s="11">
        <v>0</v>
      </c>
      <c r="J935" s="11">
        <f t="shared" si="44"/>
        <v>0</v>
      </c>
      <c r="K935" s="4"/>
      <c r="L935" s="31"/>
      <c r="M935" s="31"/>
      <c r="N935" s="4"/>
      <c r="O935" s="6" t="s">
        <v>4845</v>
      </c>
      <c r="P935" s="2"/>
    </row>
    <row r="936" spans="1:16" ht="26.4" x14ac:dyDescent="0.25">
      <c r="A936" s="248">
        <v>481</v>
      </c>
      <c r="B936" s="70" t="s">
        <v>757</v>
      </c>
      <c r="C936" s="70" t="s">
        <v>6160</v>
      </c>
      <c r="D936" s="34" t="s">
        <v>6228</v>
      </c>
      <c r="E936" s="6">
        <v>893</v>
      </c>
      <c r="F936" s="6" t="s">
        <v>6178</v>
      </c>
      <c r="G936" s="13"/>
      <c r="H936" s="11">
        <v>0</v>
      </c>
      <c r="I936" s="11">
        <v>0</v>
      </c>
      <c r="J936" s="11">
        <f t="shared" si="44"/>
        <v>0</v>
      </c>
      <c r="K936" s="4"/>
      <c r="L936" s="31"/>
      <c r="M936" s="31"/>
      <c r="N936" s="4"/>
      <c r="O936" s="6" t="s">
        <v>4845</v>
      </c>
      <c r="P936" s="2"/>
    </row>
    <row r="937" spans="1:16" ht="26.4" x14ac:dyDescent="0.25">
      <c r="A937" s="312">
        <v>482</v>
      </c>
      <c r="B937" s="70" t="s">
        <v>757</v>
      </c>
      <c r="C937" s="70" t="s">
        <v>6161</v>
      </c>
      <c r="D937" s="34" t="s">
        <v>6229</v>
      </c>
      <c r="E937" s="6">
        <v>893</v>
      </c>
      <c r="F937" s="6" t="s">
        <v>6179</v>
      </c>
      <c r="G937" s="13"/>
      <c r="H937" s="11">
        <v>0</v>
      </c>
      <c r="I937" s="11">
        <v>0</v>
      </c>
      <c r="J937" s="11">
        <f t="shared" si="44"/>
        <v>0</v>
      </c>
      <c r="K937" s="4"/>
      <c r="L937" s="31"/>
      <c r="M937" s="31"/>
      <c r="N937" s="4"/>
      <c r="O937" s="6" t="s">
        <v>4845</v>
      </c>
      <c r="P937" s="2"/>
    </row>
    <row r="938" spans="1:16" ht="26.4" x14ac:dyDescent="0.25">
      <c r="A938" s="312">
        <v>483</v>
      </c>
      <c r="B938" s="70" t="s">
        <v>757</v>
      </c>
      <c r="C938" s="70" t="s">
        <v>6162</v>
      </c>
      <c r="D938" s="34" t="s">
        <v>6230</v>
      </c>
      <c r="E938" s="6">
        <v>893</v>
      </c>
      <c r="F938" s="6" t="s">
        <v>6180</v>
      </c>
      <c r="G938" s="13"/>
      <c r="H938" s="11">
        <v>0</v>
      </c>
      <c r="I938" s="11">
        <v>0</v>
      </c>
      <c r="J938" s="11">
        <f t="shared" si="44"/>
        <v>0</v>
      </c>
      <c r="K938" s="4"/>
      <c r="L938" s="31"/>
      <c r="M938" s="31"/>
      <c r="N938" s="4"/>
      <c r="O938" s="6" t="s">
        <v>4845</v>
      </c>
      <c r="P938" s="2"/>
    </row>
    <row r="939" spans="1:16" ht="26.4" x14ac:dyDescent="0.25">
      <c r="A939" s="312">
        <v>484</v>
      </c>
      <c r="B939" s="70" t="s">
        <v>757</v>
      </c>
      <c r="C939" s="70" t="s">
        <v>6163</v>
      </c>
      <c r="D939" s="34" t="s">
        <v>6231</v>
      </c>
      <c r="E939" s="6">
        <v>893</v>
      </c>
      <c r="F939" s="6" t="s">
        <v>6181</v>
      </c>
      <c r="G939" s="13"/>
      <c r="H939" s="11">
        <v>0</v>
      </c>
      <c r="I939" s="11">
        <v>0</v>
      </c>
      <c r="J939" s="11">
        <f t="shared" si="44"/>
        <v>0</v>
      </c>
      <c r="K939" s="4"/>
      <c r="L939" s="31"/>
      <c r="M939" s="31"/>
      <c r="N939" s="4"/>
      <c r="O939" s="6" t="s">
        <v>4845</v>
      </c>
      <c r="P939" s="2"/>
    </row>
    <row r="940" spans="1:16" ht="26.4" x14ac:dyDescent="0.25">
      <c r="A940" s="312">
        <v>485</v>
      </c>
      <c r="B940" s="70" t="s">
        <v>757</v>
      </c>
      <c r="C940" s="70" t="s">
        <v>6164</v>
      </c>
      <c r="D940" s="34" t="s">
        <v>6232</v>
      </c>
      <c r="E940" s="6">
        <v>893</v>
      </c>
      <c r="F940" s="6" t="s">
        <v>6182</v>
      </c>
      <c r="G940" s="13"/>
      <c r="H940" s="11">
        <v>0</v>
      </c>
      <c r="I940" s="11">
        <v>0</v>
      </c>
      <c r="J940" s="11">
        <f t="shared" si="44"/>
        <v>0</v>
      </c>
      <c r="K940" s="4"/>
      <c r="L940" s="31"/>
      <c r="M940" s="31"/>
      <c r="N940" s="4"/>
      <c r="O940" s="6" t="s">
        <v>4845</v>
      </c>
      <c r="P940" s="2"/>
    </row>
    <row r="941" spans="1:16" ht="26.4" x14ac:dyDescent="0.25">
      <c r="A941" s="312">
        <v>486</v>
      </c>
      <c r="B941" s="70" t="s">
        <v>757</v>
      </c>
      <c r="C941" s="70" t="s">
        <v>6165</v>
      </c>
      <c r="D941" s="34" t="s">
        <v>6233</v>
      </c>
      <c r="E941" s="6">
        <v>893</v>
      </c>
      <c r="F941" s="6" t="s">
        <v>6183</v>
      </c>
      <c r="G941" s="13"/>
      <c r="H941" s="11">
        <v>0</v>
      </c>
      <c r="I941" s="11">
        <v>0</v>
      </c>
      <c r="J941" s="11">
        <f t="shared" si="44"/>
        <v>0</v>
      </c>
      <c r="K941" s="4"/>
      <c r="L941" s="31"/>
      <c r="M941" s="31"/>
      <c r="N941" s="4"/>
      <c r="O941" s="6" t="s">
        <v>4845</v>
      </c>
      <c r="P941" s="2"/>
    </row>
    <row r="942" spans="1:16" ht="26.4" x14ac:dyDescent="0.25">
      <c r="A942" s="248">
        <v>487</v>
      </c>
      <c r="B942" s="70" t="s">
        <v>757</v>
      </c>
      <c r="C942" s="70" t="s">
        <v>6166</v>
      </c>
      <c r="D942" s="34" t="s">
        <v>6234</v>
      </c>
      <c r="E942" s="6">
        <v>893</v>
      </c>
      <c r="F942" s="6" t="s">
        <v>6184</v>
      </c>
      <c r="G942" s="13"/>
      <c r="H942" s="11">
        <v>0</v>
      </c>
      <c r="I942" s="11">
        <v>0</v>
      </c>
      <c r="J942" s="11">
        <f t="shared" si="44"/>
        <v>0</v>
      </c>
      <c r="K942" s="4"/>
      <c r="L942" s="31"/>
      <c r="M942" s="31"/>
      <c r="N942" s="4"/>
      <c r="O942" s="6" t="s">
        <v>4845</v>
      </c>
      <c r="P942" s="2"/>
    </row>
    <row r="943" spans="1:16" ht="26.4" x14ac:dyDescent="0.25">
      <c r="A943" s="312">
        <v>488</v>
      </c>
      <c r="B943" s="70" t="s">
        <v>757</v>
      </c>
      <c r="C943" s="70" t="s">
        <v>6167</v>
      </c>
      <c r="D943" s="34" t="s">
        <v>6235</v>
      </c>
      <c r="E943" s="6">
        <v>893</v>
      </c>
      <c r="F943" s="6" t="s">
        <v>6185</v>
      </c>
      <c r="G943" s="13"/>
      <c r="H943" s="11">
        <v>0</v>
      </c>
      <c r="I943" s="11">
        <v>0</v>
      </c>
      <c r="J943" s="11">
        <f t="shared" si="44"/>
        <v>0</v>
      </c>
      <c r="K943" s="4"/>
      <c r="L943" s="31"/>
      <c r="M943" s="31"/>
      <c r="N943" s="4"/>
      <c r="O943" s="6" t="s">
        <v>4845</v>
      </c>
      <c r="P943" s="2"/>
    </row>
    <row r="944" spans="1:16" ht="26.4" x14ac:dyDescent="0.25">
      <c r="A944" s="312">
        <v>489</v>
      </c>
      <c r="B944" s="70" t="s">
        <v>757</v>
      </c>
      <c r="C944" s="70" t="s">
        <v>6168</v>
      </c>
      <c r="D944" s="34" t="s">
        <v>6236</v>
      </c>
      <c r="E944" s="6">
        <v>893</v>
      </c>
      <c r="F944" s="6" t="s">
        <v>6186</v>
      </c>
      <c r="G944" s="13"/>
      <c r="H944" s="11">
        <v>0</v>
      </c>
      <c r="I944" s="11">
        <v>0</v>
      </c>
      <c r="J944" s="11">
        <f t="shared" si="44"/>
        <v>0</v>
      </c>
      <c r="K944" s="4"/>
      <c r="L944" s="31"/>
      <c r="M944" s="31"/>
      <c r="N944" s="4"/>
      <c r="O944" s="6" t="s">
        <v>4845</v>
      </c>
      <c r="P944" s="2"/>
    </row>
    <row r="945" spans="1:16" ht="26.4" x14ac:dyDescent="0.25">
      <c r="A945" s="312">
        <v>490</v>
      </c>
      <c r="B945" s="70" t="s">
        <v>757</v>
      </c>
      <c r="C945" s="70" t="s">
        <v>6169</v>
      </c>
      <c r="D945" s="34" t="s">
        <v>6237</v>
      </c>
      <c r="E945" s="6">
        <v>893</v>
      </c>
      <c r="F945" s="6" t="s">
        <v>6187</v>
      </c>
      <c r="G945" s="13"/>
      <c r="H945" s="11">
        <v>0</v>
      </c>
      <c r="I945" s="11">
        <v>0</v>
      </c>
      <c r="J945" s="11">
        <f t="shared" si="44"/>
        <v>0</v>
      </c>
      <c r="K945" s="4"/>
      <c r="L945" s="31"/>
      <c r="M945" s="31"/>
      <c r="N945" s="4"/>
      <c r="O945" s="6" t="s">
        <v>4845</v>
      </c>
      <c r="P945" s="2"/>
    </row>
    <row r="946" spans="1:16" ht="26.4" x14ac:dyDescent="0.25">
      <c r="A946" s="312">
        <v>491</v>
      </c>
      <c r="B946" s="70" t="s">
        <v>757</v>
      </c>
      <c r="C946" s="70" t="s">
        <v>6170</v>
      </c>
      <c r="D946" s="34" t="s">
        <v>6238</v>
      </c>
      <c r="E946" s="6">
        <v>893</v>
      </c>
      <c r="F946" s="6" t="s">
        <v>6188</v>
      </c>
      <c r="G946" s="13"/>
      <c r="H946" s="11">
        <v>0</v>
      </c>
      <c r="I946" s="11">
        <v>0</v>
      </c>
      <c r="J946" s="11">
        <f t="shared" si="44"/>
        <v>0</v>
      </c>
      <c r="K946" s="4"/>
      <c r="L946" s="31"/>
      <c r="M946" s="31"/>
      <c r="N946" s="4"/>
      <c r="O946" s="6" t="s">
        <v>4845</v>
      </c>
      <c r="P946" s="2"/>
    </row>
    <row r="947" spans="1:16" ht="26.4" x14ac:dyDescent="0.25">
      <c r="A947" s="312">
        <v>492</v>
      </c>
      <c r="B947" s="70" t="s">
        <v>757</v>
      </c>
      <c r="C947" s="51" t="s">
        <v>6189</v>
      </c>
      <c r="D947" s="34" t="s">
        <v>6239</v>
      </c>
      <c r="E947" s="6">
        <v>893</v>
      </c>
      <c r="F947" s="51" t="s">
        <v>6190</v>
      </c>
      <c r="G947" s="13"/>
      <c r="H947" s="11">
        <v>0</v>
      </c>
      <c r="I947" s="11">
        <v>0</v>
      </c>
      <c r="J947" s="11">
        <f t="shared" si="44"/>
        <v>0</v>
      </c>
      <c r="K947" s="4"/>
      <c r="L947" s="31"/>
      <c r="M947" s="31"/>
      <c r="N947" s="4"/>
      <c r="O947" s="6" t="s">
        <v>4845</v>
      </c>
      <c r="P947" s="2"/>
    </row>
    <row r="948" spans="1:16" ht="26.4" x14ac:dyDescent="0.25">
      <c r="A948" s="248">
        <v>493</v>
      </c>
      <c r="B948" s="70" t="s">
        <v>757</v>
      </c>
      <c r="C948" s="51" t="s">
        <v>6240</v>
      </c>
      <c r="D948" s="34" t="s">
        <v>6380</v>
      </c>
      <c r="E948" s="6">
        <v>893</v>
      </c>
      <c r="F948" s="6" t="s">
        <v>6255</v>
      </c>
      <c r="G948" s="13"/>
      <c r="H948" s="11">
        <v>0</v>
      </c>
      <c r="I948" s="11">
        <v>0</v>
      </c>
      <c r="J948" s="11">
        <f t="shared" si="44"/>
        <v>0</v>
      </c>
      <c r="K948" s="4"/>
      <c r="L948" s="31"/>
      <c r="M948" s="31"/>
      <c r="N948" s="4"/>
      <c r="O948" s="6" t="s">
        <v>4845</v>
      </c>
      <c r="P948" s="2"/>
    </row>
    <row r="949" spans="1:16" ht="26.4" x14ac:dyDescent="0.25">
      <c r="A949" s="312">
        <v>494</v>
      </c>
      <c r="B949" s="70" t="s">
        <v>757</v>
      </c>
      <c r="C949" s="51" t="s">
        <v>6241</v>
      </c>
      <c r="D949" s="34" t="s">
        <v>6381</v>
      </c>
      <c r="E949" s="6">
        <v>893</v>
      </c>
      <c r="F949" s="6" t="s">
        <v>6256</v>
      </c>
      <c r="G949" s="13"/>
      <c r="H949" s="11">
        <v>0</v>
      </c>
      <c r="I949" s="11">
        <v>0</v>
      </c>
      <c r="J949" s="11">
        <f t="shared" si="44"/>
        <v>0</v>
      </c>
      <c r="K949" s="4"/>
      <c r="L949" s="31"/>
      <c r="M949" s="31"/>
      <c r="N949" s="4"/>
      <c r="O949" s="6" t="s">
        <v>4845</v>
      </c>
      <c r="P949" s="2"/>
    </row>
    <row r="950" spans="1:16" ht="26.4" x14ac:dyDescent="0.25">
      <c r="A950" s="312">
        <v>495</v>
      </c>
      <c r="B950" s="70" t="s">
        <v>757</v>
      </c>
      <c r="C950" s="51" t="s">
        <v>6242</v>
      </c>
      <c r="D950" s="34" t="s">
        <v>6382</v>
      </c>
      <c r="E950" s="6">
        <v>893</v>
      </c>
      <c r="F950" s="6" t="s">
        <v>6257</v>
      </c>
      <c r="G950" s="13"/>
      <c r="H950" s="11">
        <v>0</v>
      </c>
      <c r="I950" s="11">
        <v>0</v>
      </c>
      <c r="J950" s="11">
        <f t="shared" si="44"/>
        <v>0</v>
      </c>
      <c r="K950" s="4"/>
      <c r="L950" s="31"/>
      <c r="M950" s="31"/>
      <c r="N950" s="4"/>
      <c r="O950" s="6" t="s">
        <v>4845</v>
      </c>
      <c r="P950" s="2"/>
    </row>
    <row r="951" spans="1:16" ht="26.4" x14ac:dyDescent="0.25">
      <c r="A951" s="312">
        <v>496</v>
      </c>
      <c r="B951" s="70" t="s">
        <v>757</v>
      </c>
      <c r="C951" s="51" t="s">
        <v>6243</v>
      </c>
      <c r="D951" s="34" t="s">
        <v>6383</v>
      </c>
      <c r="E951" s="6">
        <v>893</v>
      </c>
      <c r="F951" s="6" t="s">
        <v>6258</v>
      </c>
      <c r="G951" s="13"/>
      <c r="H951" s="11">
        <v>0</v>
      </c>
      <c r="I951" s="11">
        <v>0</v>
      </c>
      <c r="J951" s="11">
        <f t="shared" si="44"/>
        <v>0</v>
      </c>
      <c r="K951" s="4"/>
      <c r="L951" s="31"/>
      <c r="M951" s="31"/>
      <c r="N951" s="4"/>
      <c r="O951" s="6" t="s">
        <v>4845</v>
      </c>
      <c r="P951" s="2"/>
    </row>
    <row r="952" spans="1:16" ht="26.4" x14ac:dyDescent="0.25">
      <c r="A952" s="312">
        <v>497</v>
      </c>
      <c r="B952" s="70" t="s">
        <v>757</v>
      </c>
      <c r="C952" s="51" t="s">
        <v>6244</v>
      </c>
      <c r="D952" s="34" t="s">
        <v>6384</v>
      </c>
      <c r="E952" s="6">
        <v>893</v>
      </c>
      <c r="F952" s="6" t="s">
        <v>6259</v>
      </c>
      <c r="G952" s="13"/>
      <c r="H952" s="11">
        <v>0</v>
      </c>
      <c r="I952" s="11">
        <v>0</v>
      </c>
      <c r="J952" s="11">
        <f t="shared" si="44"/>
        <v>0</v>
      </c>
      <c r="K952" s="4"/>
      <c r="L952" s="31"/>
      <c r="M952" s="31"/>
      <c r="N952" s="4"/>
      <c r="O952" s="6" t="s">
        <v>4845</v>
      </c>
      <c r="P952" s="2"/>
    </row>
    <row r="953" spans="1:16" ht="26.4" x14ac:dyDescent="0.25">
      <c r="A953" s="312">
        <v>498</v>
      </c>
      <c r="B953" s="70" t="s">
        <v>757</v>
      </c>
      <c r="C953" s="51" t="s">
        <v>6245</v>
      </c>
      <c r="D953" s="34" t="s">
        <v>6385</v>
      </c>
      <c r="E953" s="6">
        <v>893</v>
      </c>
      <c r="F953" s="6" t="s">
        <v>6260</v>
      </c>
      <c r="G953" s="13"/>
      <c r="H953" s="11">
        <v>0</v>
      </c>
      <c r="I953" s="11">
        <v>0</v>
      </c>
      <c r="J953" s="11">
        <f t="shared" si="44"/>
        <v>0</v>
      </c>
      <c r="K953" s="4"/>
      <c r="L953" s="31"/>
      <c r="M953" s="31"/>
      <c r="N953" s="4"/>
      <c r="O953" s="6" t="s">
        <v>4845</v>
      </c>
      <c r="P953" s="2"/>
    </row>
    <row r="954" spans="1:16" ht="26.4" x14ac:dyDescent="0.25">
      <c r="A954" s="248">
        <v>499</v>
      </c>
      <c r="B954" s="70" t="s">
        <v>757</v>
      </c>
      <c r="C954" s="51" t="s">
        <v>6246</v>
      </c>
      <c r="D954" s="34" t="s">
        <v>6386</v>
      </c>
      <c r="E954" s="6">
        <v>893</v>
      </c>
      <c r="F954" s="6" t="s">
        <v>6261</v>
      </c>
      <c r="G954" s="13"/>
      <c r="H954" s="11">
        <v>0</v>
      </c>
      <c r="I954" s="11">
        <v>0</v>
      </c>
      <c r="J954" s="11">
        <f t="shared" si="44"/>
        <v>0</v>
      </c>
      <c r="K954" s="4"/>
      <c r="L954" s="31"/>
      <c r="M954" s="31"/>
      <c r="N954" s="4"/>
      <c r="O954" s="6" t="s">
        <v>4845</v>
      </c>
      <c r="P954" s="2"/>
    </row>
    <row r="955" spans="1:16" ht="26.4" x14ac:dyDescent="0.25">
      <c r="A955" s="312">
        <v>500</v>
      </c>
      <c r="B955" s="70" t="s">
        <v>757</v>
      </c>
      <c r="C955" s="51" t="s">
        <v>6247</v>
      </c>
      <c r="D955" s="34" t="s">
        <v>6387</v>
      </c>
      <c r="E955" s="6">
        <v>893</v>
      </c>
      <c r="F955" s="6" t="s">
        <v>6262</v>
      </c>
      <c r="G955" s="13"/>
      <c r="H955" s="11">
        <v>0</v>
      </c>
      <c r="I955" s="11">
        <v>0</v>
      </c>
      <c r="J955" s="11">
        <f t="shared" si="44"/>
        <v>0</v>
      </c>
      <c r="K955" s="4"/>
      <c r="L955" s="31"/>
      <c r="M955" s="31"/>
      <c r="N955" s="4"/>
      <c r="O955" s="6" t="s">
        <v>4845</v>
      </c>
      <c r="P955" s="2"/>
    </row>
    <row r="956" spans="1:16" ht="26.4" x14ac:dyDescent="0.25">
      <c r="A956" s="312">
        <v>501</v>
      </c>
      <c r="B956" s="70" t="s">
        <v>757</v>
      </c>
      <c r="C956" s="51" t="s">
        <v>6248</v>
      </c>
      <c r="D956" s="34" t="s">
        <v>6388</v>
      </c>
      <c r="E956" s="6">
        <v>893</v>
      </c>
      <c r="F956" s="6" t="s">
        <v>6263</v>
      </c>
      <c r="G956" s="13"/>
      <c r="H956" s="11">
        <v>0</v>
      </c>
      <c r="I956" s="11">
        <v>0</v>
      </c>
      <c r="J956" s="11">
        <f t="shared" si="44"/>
        <v>0</v>
      </c>
      <c r="K956" s="4"/>
      <c r="L956" s="31"/>
      <c r="M956" s="31"/>
      <c r="N956" s="4"/>
      <c r="O956" s="6" t="s">
        <v>4845</v>
      </c>
      <c r="P956" s="2"/>
    </row>
    <row r="957" spans="1:16" ht="26.4" x14ac:dyDescent="0.25">
      <c r="A957" s="312">
        <v>502</v>
      </c>
      <c r="B957" s="70" t="s">
        <v>757</v>
      </c>
      <c r="C957" s="51" t="s">
        <v>6249</v>
      </c>
      <c r="D957" s="34" t="s">
        <v>6389</v>
      </c>
      <c r="E957" s="6">
        <v>893</v>
      </c>
      <c r="F957" s="6" t="s">
        <v>6264</v>
      </c>
      <c r="G957" s="13"/>
      <c r="H957" s="11">
        <v>0</v>
      </c>
      <c r="I957" s="11">
        <v>0</v>
      </c>
      <c r="J957" s="11">
        <f t="shared" si="44"/>
        <v>0</v>
      </c>
      <c r="K957" s="4"/>
      <c r="L957" s="31"/>
      <c r="M957" s="31"/>
      <c r="N957" s="4"/>
      <c r="O957" s="6" t="s">
        <v>4845</v>
      </c>
      <c r="P957" s="2"/>
    </row>
    <row r="958" spans="1:16" ht="26.4" x14ac:dyDescent="0.25">
      <c r="A958" s="312">
        <v>503</v>
      </c>
      <c r="B958" s="70" t="s">
        <v>757</v>
      </c>
      <c r="C958" s="51" t="s">
        <v>6250</v>
      </c>
      <c r="D958" s="34" t="s">
        <v>6390</v>
      </c>
      <c r="E958" s="6">
        <v>893</v>
      </c>
      <c r="F958" s="6" t="s">
        <v>6265</v>
      </c>
      <c r="G958" s="13"/>
      <c r="H958" s="11">
        <v>0</v>
      </c>
      <c r="I958" s="11">
        <v>0</v>
      </c>
      <c r="J958" s="11">
        <f t="shared" si="44"/>
        <v>0</v>
      </c>
      <c r="K958" s="4"/>
      <c r="L958" s="31"/>
      <c r="M958" s="31"/>
      <c r="N958" s="4"/>
      <c r="O958" s="6" t="s">
        <v>4845</v>
      </c>
      <c r="P958" s="2"/>
    </row>
    <row r="959" spans="1:16" ht="26.4" x14ac:dyDescent="0.25">
      <c r="A959" s="312">
        <v>504</v>
      </c>
      <c r="B959" s="70" t="s">
        <v>757</v>
      </c>
      <c r="C959" s="51" t="s">
        <v>6251</v>
      </c>
      <c r="D959" s="34" t="s">
        <v>6391</v>
      </c>
      <c r="E959" s="6">
        <v>1000</v>
      </c>
      <c r="F959" s="6" t="s">
        <v>6266</v>
      </c>
      <c r="G959" s="13"/>
      <c r="H959" s="11">
        <v>0</v>
      </c>
      <c r="I959" s="11">
        <v>0</v>
      </c>
      <c r="J959" s="11">
        <f t="shared" si="44"/>
        <v>0</v>
      </c>
      <c r="K959" s="4"/>
      <c r="L959" s="31"/>
      <c r="M959" s="31"/>
      <c r="N959" s="4"/>
      <c r="O959" s="6" t="s">
        <v>4845</v>
      </c>
      <c r="P959" s="2"/>
    </row>
    <row r="960" spans="1:16" ht="26.4" x14ac:dyDescent="0.25">
      <c r="A960" s="248">
        <v>505</v>
      </c>
      <c r="B960" s="70" t="s">
        <v>757</v>
      </c>
      <c r="C960" s="51" t="s">
        <v>6252</v>
      </c>
      <c r="D960" s="34" t="s">
        <v>6392</v>
      </c>
      <c r="E960" s="6">
        <v>1000</v>
      </c>
      <c r="F960" s="6" t="s">
        <v>6267</v>
      </c>
      <c r="G960" s="13"/>
      <c r="H960" s="11">
        <v>0</v>
      </c>
      <c r="I960" s="11">
        <v>0</v>
      </c>
      <c r="J960" s="11">
        <f t="shared" si="44"/>
        <v>0</v>
      </c>
      <c r="K960" s="4"/>
      <c r="L960" s="31"/>
      <c r="M960" s="31"/>
      <c r="N960" s="4"/>
      <c r="O960" s="6" t="s">
        <v>4845</v>
      </c>
      <c r="P960" s="2"/>
    </row>
    <row r="961" spans="1:16" ht="26.4" x14ac:dyDescent="0.25">
      <c r="A961" s="312">
        <v>506</v>
      </c>
      <c r="B961" s="70" t="s">
        <v>757</v>
      </c>
      <c r="C961" s="51" t="s">
        <v>6253</v>
      </c>
      <c r="D961" s="34" t="s">
        <v>6393</v>
      </c>
      <c r="E961" s="6">
        <v>1000</v>
      </c>
      <c r="F961" s="6" t="s">
        <v>6268</v>
      </c>
      <c r="G961" s="13"/>
      <c r="H961" s="11">
        <v>0</v>
      </c>
      <c r="I961" s="11">
        <v>0</v>
      </c>
      <c r="J961" s="11">
        <f t="shared" si="44"/>
        <v>0</v>
      </c>
      <c r="K961" s="4"/>
      <c r="L961" s="31"/>
      <c r="M961" s="31"/>
      <c r="N961" s="4"/>
      <c r="O961" s="6" t="s">
        <v>4845</v>
      </c>
      <c r="P961" s="2"/>
    </row>
    <row r="962" spans="1:16" ht="26.4" x14ac:dyDescent="0.25">
      <c r="A962" s="312">
        <v>507</v>
      </c>
      <c r="B962" s="70" t="s">
        <v>757</v>
      </c>
      <c r="C962" s="51" t="s">
        <v>6254</v>
      </c>
      <c r="D962" s="34" t="s">
        <v>6394</v>
      </c>
      <c r="E962" s="6">
        <v>1000</v>
      </c>
      <c r="F962" s="6" t="s">
        <v>6269</v>
      </c>
      <c r="G962" s="13"/>
      <c r="H962" s="11">
        <v>0</v>
      </c>
      <c r="I962" s="11">
        <v>0</v>
      </c>
      <c r="J962" s="11">
        <f t="shared" si="44"/>
        <v>0</v>
      </c>
      <c r="K962" s="4"/>
      <c r="L962" s="31"/>
      <c r="M962" s="31"/>
      <c r="N962" s="4"/>
      <c r="O962" s="6" t="s">
        <v>4845</v>
      </c>
      <c r="P962" s="2"/>
    </row>
    <row r="963" spans="1:16" ht="26.4" x14ac:dyDescent="0.25">
      <c r="A963" s="312">
        <v>508</v>
      </c>
      <c r="B963" s="70" t="s">
        <v>757</v>
      </c>
      <c r="C963" s="51" t="s">
        <v>6270</v>
      </c>
      <c r="D963" s="34" t="s">
        <v>6395</v>
      </c>
      <c r="E963" s="6">
        <v>1000</v>
      </c>
      <c r="F963" s="6" t="s">
        <v>6285</v>
      </c>
      <c r="G963" s="13"/>
      <c r="H963" s="11">
        <v>0</v>
      </c>
      <c r="I963" s="11">
        <v>0</v>
      </c>
      <c r="J963" s="11">
        <f t="shared" si="44"/>
        <v>0</v>
      </c>
      <c r="K963" s="4"/>
      <c r="L963" s="31"/>
      <c r="M963" s="31"/>
      <c r="N963" s="4"/>
      <c r="O963" s="6" t="s">
        <v>4845</v>
      </c>
      <c r="P963" s="2"/>
    </row>
    <row r="964" spans="1:16" ht="26.4" x14ac:dyDescent="0.25">
      <c r="A964" s="312">
        <v>509</v>
      </c>
      <c r="B964" s="70" t="s">
        <v>757</v>
      </c>
      <c r="C964" s="51" t="s">
        <v>6271</v>
      </c>
      <c r="D964" s="34" t="s">
        <v>6396</v>
      </c>
      <c r="E964" s="6">
        <v>1000</v>
      </c>
      <c r="F964" s="6" t="s">
        <v>6286</v>
      </c>
      <c r="G964" s="13"/>
      <c r="H964" s="11">
        <v>0</v>
      </c>
      <c r="I964" s="11">
        <v>0</v>
      </c>
      <c r="J964" s="11">
        <f t="shared" si="44"/>
        <v>0</v>
      </c>
      <c r="K964" s="4"/>
      <c r="L964" s="31"/>
      <c r="M964" s="31"/>
      <c r="N964" s="4"/>
      <c r="O964" s="6" t="s">
        <v>4845</v>
      </c>
      <c r="P964" s="2"/>
    </row>
    <row r="965" spans="1:16" ht="26.4" x14ac:dyDescent="0.25">
      <c r="A965" s="312">
        <v>510</v>
      </c>
      <c r="B965" s="70" t="s">
        <v>757</v>
      </c>
      <c r="C965" s="51" t="s">
        <v>6272</v>
      </c>
      <c r="D965" s="34" t="s">
        <v>6397</v>
      </c>
      <c r="E965" s="6">
        <v>1000</v>
      </c>
      <c r="F965" s="6" t="s">
        <v>6287</v>
      </c>
      <c r="G965" s="13"/>
      <c r="H965" s="11">
        <v>0</v>
      </c>
      <c r="I965" s="11">
        <v>0</v>
      </c>
      <c r="J965" s="11">
        <f t="shared" si="44"/>
        <v>0</v>
      </c>
      <c r="K965" s="4"/>
      <c r="L965" s="31"/>
      <c r="M965" s="31"/>
      <c r="N965" s="4"/>
      <c r="O965" s="6" t="s">
        <v>4845</v>
      </c>
      <c r="P965" s="2"/>
    </row>
    <row r="966" spans="1:16" ht="26.4" x14ac:dyDescent="0.25">
      <c r="A966" s="248">
        <v>511</v>
      </c>
      <c r="B966" s="70" t="s">
        <v>757</v>
      </c>
      <c r="C966" s="51" t="s">
        <v>6273</v>
      </c>
      <c r="D966" s="34" t="s">
        <v>6398</v>
      </c>
      <c r="E966" s="6">
        <v>1000</v>
      </c>
      <c r="F966" s="6" t="s">
        <v>6288</v>
      </c>
      <c r="G966" s="13"/>
      <c r="H966" s="11">
        <v>0</v>
      </c>
      <c r="I966" s="11">
        <v>0</v>
      </c>
      <c r="J966" s="11">
        <f t="shared" si="44"/>
        <v>0</v>
      </c>
      <c r="K966" s="4"/>
      <c r="L966" s="31"/>
      <c r="M966" s="31"/>
      <c r="N966" s="4"/>
      <c r="O966" s="6" t="s">
        <v>4845</v>
      </c>
      <c r="P966" s="2"/>
    </row>
    <row r="967" spans="1:16" ht="26.4" x14ac:dyDescent="0.25">
      <c r="A967" s="312">
        <v>512</v>
      </c>
      <c r="B967" s="70" t="s">
        <v>757</v>
      </c>
      <c r="C967" s="51" t="s">
        <v>6274</v>
      </c>
      <c r="D967" s="34" t="s">
        <v>6399</v>
      </c>
      <c r="E967" s="6">
        <v>1000</v>
      </c>
      <c r="F967" s="6" t="s">
        <v>6289</v>
      </c>
      <c r="G967" s="13"/>
      <c r="H967" s="11">
        <v>0</v>
      </c>
      <c r="I967" s="11">
        <v>0</v>
      </c>
      <c r="J967" s="11">
        <f t="shared" ref="J967:J1018" si="45">H967</f>
        <v>0</v>
      </c>
      <c r="K967" s="4"/>
      <c r="L967" s="31"/>
      <c r="M967" s="31"/>
      <c r="N967" s="4"/>
      <c r="O967" s="6" t="s">
        <v>4845</v>
      </c>
      <c r="P967" s="2"/>
    </row>
    <row r="968" spans="1:16" ht="26.4" x14ac:dyDescent="0.25">
      <c r="A968" s="312">
        <v>513</v>
      </c>
      <c r="B968" s="70" t="s">
        <v>757</v>
      </c>
      <c r="C968" s="51" t="s">
        <v>6275</v>
      </c>
      <c r="D968" s="34" t="s">
        <v>6400</v>
      </c>
      <c r="E968" s="6">
        <v>1000</v>
      </c>
      <c r="F968" s="6" t="s">
        <v>6290</v>
      </c>
      <c r="G968" s="13"/>
      <c r="H968" s="11">
        <v>0</v>
      </c>
      <c r="I968" s="11">
        <v>0</v>
      </c>
      <c r="J968" s="11">
        <f t="shared" si="45"/>
        <v>0</v>
      </c>
      <c r="K968" s="4"/>
      <c r="L968" s="31"/>
      <c r="M968" s="31"/>
      <c r="N968" s="4"/>
      <c r="O968" s="6" t="s">
        <v>4845</v>
      </c>
      <c r="P968" s="2"/>
    </row>
    <row r="969" spans="1:16" ht="26.4" x14ac:dyDescent="0.25">
      <c r="A969" s="312">
        <v>514</v>
      </c>
      <c r="B969" s="70" t="s">
        <v>757</v>
      </c>
      <c r="C969" s="51" t="s">
        <v>6276</v>
      </c>
      <c r="D969" s="34" t="s">
        <v>6401</v>
      </c>
      <c r="E969" s="6">
        <v>1000</v>
      </c>
      <c r="F969" s="6" t="s">
        <v>6291</v>
      </c>
      <c r="G969" s="13"/>
      <c r="H969" s="11">
        <v>0</v>
      </c>
      <c r="I969" s="11">
        <v>0</v>
      </c>
      <c r="J969" s="11">
        <f t="shared" si="45"/>
        <v>0</v>
      </c>
      <c r="K969" s="4"/>
      <c r="L969" s="31"/>
      <c r="M969" s="31"/>
      <c r="N969" s="4"/>
      <c r="O969" s="6" t="s">
        <v>4845</v>
      </c>
      <c r="P969" s="2"/>
    </row>
    <row r="970" spans="1:16" ht="26.4" x14ac:dyDescent="0.25">
      <c r="A970" s="312">
        <v>515</v>
      </c>
      <c r="B970" s="70" t="s">
        <v>757</v>
      </c>
      <c r="C970" s="51" t="s">
        <v>6277</v>
      </c>
      <c r="D970" s="34" t="s">
        <v>6402</v>
      </c>
      <c r="E970" s="6">
        <v>1000</v>
      </c>
      <c r="F970" s="6" t="s">
        <v>6292</v>
      </c>
      <c r="G970" s="13"/>
      <c r="H970" s="11">
        <v>0</v>
      </c>
      <c r="I970" s="11">
        <v>0</v>
      </c>
      <c r="J970" s="11">
        <f t="shared" si="45"/>
        <v>0</v>
      </c>
      <c r="K970" s="4"/>
      <c r="L970" s="31"/>
      <c r="M970" s="31"/>
      <c r="N970" s="4"/>
      <c r="O970" s="6" t="s">
        <v>4845</v>
      </c>
      <c r="P970" s="2"/>
    </row>
    <row r="971" spans="1:16" ht="26.4" x14ac:dyDescent="0.25">
      <c r="A971" s="312">
        <v>516</v>
      </c>
      <c r="B971" s="70" t="s">
        <v>757</v>
      </c>
      <c r="C971" s="51" t="s">
        <v>6278</v>
      </c>
      <c r="D971" s="34" t="s">
        <v>6403</v>
      </c>
      <c r="E971" s="6">
        <v>1000</v>
      </c>
      <c r="F971" s="6" t="s">
        <v>6293</v>
      </c>
      <c r="G971" s="13"/>
      <c r="H971" s="11">
        <v>0</v>
      </c>
      <c r="I971" s="11">
        <v>0</v>
      </c>
      <c r="J971" s="11">
        <f t="shared" si="45"/>
        <v>0</v>
      </c>
      <c r="K971" s="4"/>
      <c r="L971" s="31"/>
      <c r="M971" s="31"/>
      <c r="N971" s="4"/>
      <c r="O971" s="6" t="s">
        <v>4845</v>
      </c>
      <c r="P971" s="2"/>
    </row>
    <row r="972" spans="1:16" ht="26.4" x14ac:dyDescent="0.25">
      <c r="A972" s="248">
        <v>517</v>
      </c>
      <c r="B972" s="70" t="s">
        <v>757</v>
      </c>
      <c r="C972" s="51" t="s">
        <v>6279</v>
      </c>
      <c r="D972" s="34" t="s">
        <v>6404</v>
      </c>
      <c r="E972" s="6">
        <v>1000</v>
      </c>
      <c r="F972" s="6" t="s">
        <v>6294</v>
      </c>
      <c r="G972" s="13"/>
      <c r="H972" s="11">
        <v>0</v>
      </c>
      <c r="I972" s="11">
        <v>0</v>
      </c>
      <c r="J972" s="11">
        <f t="shared" si="45"/>
        <v>0</v>
      </c>
      <c r="K972" s="4"/>
      <c r="L972" s="31"/>
      <c r="M972" s="31"/>
      <c r="N972" s="4"/>
      <c r="O972" s="6" t="s">
        <v>4845</v>
      </c>
      <c r="P972" s="2"/>
    </row>
    <row r="973" spans="1:16" ht="26.4" x14ac:dyDescent="0.25">
      <c r="A973" s="312">
        <v>518</v>
      </c>
      <c r="B973" s="70" t="s">
        <v>757</v>
      </c>
      <c r="C973" s="51" t="s">
        <v>6280</v>
      </c>
      <c r="D973" s="34" t="s">
        <v>6405</v>
      </c>
      <c r="E973" s="6">
        <v>1000</v>
      </c>
      <c r="F973" s="6" t="s">
        <v>6295</v>
      </c>
      <c r="G973" s="13"/>
      <c r="H973" s="11">
        <v>0</v>
      </c>
      <c r="I973" s="11">
        <v>0</v>
      </c>
      <c r="J973" s="11">
        <f t="shared" si="45"/>
        <v>0</v>
      </c>
      <c r="K973" s="4"/>
      <c r="L973" s="31"/>
      <c r="M973" s="31"/>
      <c r="N973" s="4"/>
      <c r="O973" s="6" t="s">
        <v>4845</v>
      </c>
      <c r="P973" s="2"/>
    </row>
    <row r="974" spans="1:16" ht="26.4" x14ac:dyDescent="0.25">
      <c r="A974" s="312">
        <v>519</v>
      </c>
      <c r="B974" s="70" t="s">
        <v>757</v>
      </c>
      <c r="C974" s="51" t="s">
        <v>6281</v>
      </c>
      <c r="D974" s="34" t="s">
        <v>6406</v>
      </c>
      <c r="E974" s="6">
        <v>1000</v>
      </c>
      <c r="F974" s="6" t="s">
        <v>6296</v>
      </c>
      <c r="G974" s="13"/>
      <c r="H974" s="11">
        <v>0</v>
      </c>
      <c r="I974" s="11">
        <v>0</v>
      </c>
      <c r="J974" s="11">
        <f t="shared" si="45"/>
        <v>0</v>
      </c>
      <c r="K974" s="4"/>
      <c r="L974" s="31"/>
      <c r="M974" s="31"/>
      <c r="N974" s="4"/>
      <c r="O974" s="6" t="s">
        <v>4845</v>
      </c>
      <c r="P974" s="2"/>
    </row>
    <row r="975" spans="1:16" ht="26.4" x14ac:dyDescent="0.25">
      <c r="A975" s="312">
        <v>520</v>
      </c>
      <c r="B975" s="70" t="s">
        <v>757</v>
      </c>
      <c r="C975" s="51" t="s">
        <v>6282</v>
      </c>
      <c r="D975" s="34" t="s">
        <v>6407</v>
      </c>
      <c r="E975" s="6">
        <v>1000</v>
      </c>
      <c r="F975" s="6" t="s">
        <v>6297</v>
      </c>
      <c r="G975" s="13"/>
      <c r="H975" s="11">
        <v>0</v>
      </c>
      <c r="I975" s="11">
        <v>0</v>
      </c>
      <c r="J975" s="11">
        <f t="shared" si="45"/>
        <v>0</v>
      </c>
      <c r="K975" s="4"/>
      <c r="L975" s="31"/>
      <c r="M975" s="31"/>
      <c r="N975" s="4"/>
      <c r="O975" s="6" t="s">
        <v>4845</v>
      </c>
      <c r="P975" s="2"/>
    </row>
    <row r="976" spans="1:16" ht="26.4" x14ac:dyDescent="0.25">
      <c r="A976" s="312">
        <v>521</v>
      </c>
      <c r="B976" s="70" t="s">
        <v>757</v>
      </c>
      <c r="C976" s="51" t="s">
        <v>6283</v>
      </c>
      <c r="D976" s="34" t="s">
        <v>6408</v>
      </c>
      <c r="E976" s="6">
        <v>1000</v>
      </c>
      <c r="F976" s="6" t="s">
        <v>6298</v>
      </c>
      <c r="G976" s="13"/>
      <c r="H976" s="11">
        <v>0</v>
      </c>
      <c r="I976" s="11">
        <v>0</v>
      </c>
      <c r="J976" s="11">
        <f t="shared" si="45"/>
        <v>0</v>
      </c>
      <c r="K976" s="4"/>
      <c r="L976" s="31"/>
      <c r="M976" s="31"/>
      <c r="N976" s="4"/>
      <c r="O976" s="6" t="s">
        <v>4845</v>
      </c>
      <c r="P976" s="2"/>
    </row>
    <row r="977" spans="1:16" ht="26.4" x14ac:dyDescent="0.25">
      <c r="A977" s="312">
        <v>522</v>
      </c>
      <c r="B977" s="70" t="s">
        <v>757</v>
      </c>
      <c r="C977" s="51" t="s">
        <v>6284</v>
      </c>
      <c r="D977" s="34" t="s">
        <v>6409</v>
      </c>
      <c r="E977" s="6">
        <v>1000</v>
      </c>
      <c r="F977" s="6" t="s">
        <v>6299</v>
      </c>
      <c r="G977" s="13"/>
      <c r="H977" s="11">
        <v>0</v>
      </c>
      <c r="I977" s="11">
        <v>0</v>
      </c>
      <c r="J977" s="11">
        <f t="shared" si="45"/>
        <v>0</v>
      </c>
      <c r="K977" s="4"/>
      <c r="L977" s="31"/>
      <c r="M977" s="31"/>
      <c r="N977" s="4"/>
      <c r="O977" s="6" t="s">
        <v>4845</v>
      </c>
      <c r="P977" s="2"/>
    </row>
    <row r="978" spans="1:16" ht="26.4" x14ac:dyDescent="0.25">
      <c r="A978" s="248">
        <v>523</v>
      </c>
      <c r="B978" s="70" t="s">
        <v>757</v>
      </c>
      <c r="C978" s="51" t="s">
        <v>6300</v>
      </c>
      <c r="D978" s="34" t="s">
        <v>6410</v>
      </c>
      <c r="E978" s="6">
        <v>1000</v>
      </c>
      <c r="F978" s="6" t="s">
        <v>6315</v>
      </c>
      <c r="G978" s="13"/>
      <c r="H978" s="11">
        <v>0</v>
      </c>
      <c r="I978" s="11">
        <v>0</v>
      </c>
      <c r="J978" s="11">
        <f t="shared" si="45"/>
        <v>0</v>
      </c>
      <c r="K978" s="4"/>
      <c r="L978" s="31"/>
      <c r="M978" s="31"/>
      <c r="N978" s="4"/>
      <c r="O978" s="6" t="s">
        <v>4845</v>
      </c>
      <c r="P978" s="2"/>
    </row>
    <row r="979" spans="1:16" ht="26.4" x14ac:dyDescent="0.25">
      <c r="A979" s="312">
        <v>524</v>
      </c>
      <c r="B979" s="70" t="s">
        <v>757</v>
      </c>
      <c r="C979" s="51" t="s">
        <v>6301</v>
      </c>
      <c r="D979" s="34" t="s">
        <v>6411</v>
      </c>
      <c r="E979" s="6">
        <v>1000</v>
      </c>
      <c r="F979" s="6" t="s">
        <v>6185</v>
      </c>
      <c r="G979" s="13"/>
      <c r="H979" s="11">
        <v>0</v>
      </c>
      <c r="I979" s="11">
        <v>0</v>
      </c>
      <c r="J979" s="11">
        <f t="shared" si="45"/>
        <v>0</v>
      </c>
      <c r="K979" s="4"/>
      <c r="L979" s="31"/>
      <c r="M979" s="31"/>
      <c r="N979" s="4"/>
      <c r="O979" s="6" t="s">
        <v>4845</v>
      </c>
      <c r="P979" s="2"/>
    </row>
    <row r="980" spans="1:16" ht="26.4" x14ac:dyDescent="0.25">
      <c r="A980" s="312">
        <v>525</v>
      </c>
      <c r="B980" s="70" t="s">
        <v>757</v>
      </c>
      <c r="C980" s="51" t="s">
        <v>6302</v>
      </c>
      <c r="D980" s="34" t="s">
        <v>6412</v>
      </c>
      <c r="E980" s="6">
        <v>1000</v>
      </c>
      <c r="F980" s="6" t="s">
        <v>6316</v>
      </c>
      <c r="G980" s="13"/>
      <c r="H980" s="11">
        <v>0</v>
      </c>
      <c r="I980" s="11">
        <v>0</v>
      </c>
      <c r="J980" s="11">
        <f t="shared" si="45"/>
        <v>0</v>
      </c>
      <c r="K980" s="4"/>
      <c r="L980" s="31"/>
      <c r="M980" s="31"/>
      <c r="N980" s="4"/>
      <c r="O980" s="6" t="s">
        <v>4845</v>
      </c>
      <c r="P980" s="2"/>
    </row>
    <row r="981" spans="1:16" ht="26.4" x14ac:dyDescent="0.25">
      <c r="A981" s="312">
        <v>526</v>
      </c>
      <c r="B981" s="70" t="s">
        <v>757</v>
      </c>
      <c r="C981" s="51" t="s">
        <v>6303</v>
      </c>
      <c r="D981" s="34" t="s">
        <v>6413</v>
      </c>
      <c r="E981" s="6">
        <v>1000</v>
      </c>
      <c r="F981" s="6" t="s">
        <v>6317</v>
      </c>
      <c r="G981" s="13"/>
      <c r="H981" s="11">
        <v>0</v>
      </c>
      <c r="I981" s="11">
        <v>0</v>
      </c>
      <c r="J981" s="11">
        <f t="shared" si="45"/>
        <v>0</v>
      </c>
      <c r="K981" s="4"/>
      <c r="L981" s="31"/>
      <c r="M981" s="31"/>
      <c r="N981" s="4"/>
      <c r="O981" s="6" t="s">
        <v>4845</v>
      </c>
      <c r="P981" s="2"/>
    </row>
    <row r="982" spans="1:16" ht="26.4" x14ac:dyDescent="0.25">
      <c r="A982" s="312">
        <v>527</v>
      </c>
      <c r="B982" s="70" t="s">
        <v>757</v>
      </c>
      <c r="C982" s="51" t="s">
        <v>6304</v>
      </c>
      <c r="D982" s="34" t="s">
        <v>6414</v>
      </c>
      <c r="E982" s="6">
        <v>1000</v>
      </c>
      <c r="F982" s="6" t="s">
        <v>5714</v>
      </c>
      <c r="G982" s="13"/>
      <c r="H982" s="11">
        <v>0</v>
      </c>
      <c r="I982" s="11">
        <v>0</v>
      </c>
      <c r="J982" s="11">
        <f t="shared" si="45"/>
        <v>0</v>
      </c>
      <c r="K982" s="4"/>
      <c r="L982" s="31"/>
      <c r="M982" s="31"/>
      <c r="N982" s="4"/>
      <c r="O982" s="6" t="s">
        <v>4845</v>
      </c>
      <c r="P982" s="2"/>
    </row>
    <row r="983" spans="1:16" ht="26.4" x14ac:dyDescent="0.25">
      <c r="A983" s="312">
        <v>528</v>
      </c>
      <c r="B983" s="70" t="s">
        <v>757</v>
      </c>
      <c r="C983" s="51" t="s">
        <v>6305</v>
      </c>
      <c r="D983" s="34" t="s">
        <v>6415</v>
      </c>
      <c r="E983" s="6">
        <v>1000</v>
      </c>
      <c r="F983" s="6" t="s">
        <v>6318</v>
      </c>
      <c r="G983" s="13"/>
      <c r="H983" s="11">
        <v>0</v>
      </c>
      <c r="I983" s="11">
        <v>0</v>
      </c>
      <c r="J983" s="11">
        <f t="shared" si="45"/>
        <v>0</v>
      </c>
      <c r="K983" s="4"/>
      <c r="L983" s="31"/>
      <c r="M983" s="31"/>
      <c r="N983" s="4"/>
      <c r="O983" s="6" t="s">
        <v>4845</v>
      </c>
      <c r="P983" s="2"/>
    </row>
    <row r="984" spans="1:16" ht="26.4" x14ac:dyDescent="0.25">
      <c r="A984" s="248">
        <v>529</v>
      </c>
      <c r="B984" s="70" t="s">
        <v>757</v>
      </c>
      <c r="C984" s="51" t="s">
        <v>6306</v>
      </c>
      <c r="D984" s="34" t="s">
        <v>6416</v>
      </c>
      <c r="E984" s="6">
        <v>1000</v>
      </c>
      <c r="F984" s="6" t="s">
        <v>6319</v>
      </c>
      <c r="G984" s="13"/>
      <c r="H984" s="11">
        <v>0</v>
      </c>
      <c r="I984" s="11">
        <v>0</v>
      </c>
      <c r="J984" s="11">
        <f t="shared" si="45"/>
        <v>0</v>
      </c>
      <c r="K984" s="4"/>
      <c r="L984" s="31"/>
      <c r="M984" s="31"/>
      <c r="N984" s="4"/>
      <c r="O984" s="6" t="s">
        <v>4845</v>
      </c>
      <c r="P984" s="2"/>
    </row>
    <row r="985" spans="1:16" ht="26.4" x14ac:dyDescent="0.25">
      <c r="A985" s="312">
        <v>530</v>
      </c>
      <c r="B985" s="70" t="s">
        <v>757</v>
      </c>
      <c r="C985" s="51" t="s">
        <v>6307</v>
      </c>
      <c r="D985" s="34" t="s">
        <v>6417</v>
      </c>
      <c r="E985" s="6">
        <v>1000</v>
      </c>
      <c r="F985" s="6" t="s">
        <v>6320</v>
      </c>
      <c r="G985" s="13"/>
      <c r="H985" s="11">
        <v>0</v>
      </c>
      <c r="I985" s="11">
        <v>0</v>
      </c>
      <c r="J985" s="11">
        <f t="shared" si="45"/>
        <v>0</v>
      </c>
      <c r="K985" s="4"/>
      <c r="L985" s="31"/>
      <c r="M985" s="31"/>
      <c r="N985" s="4"/>
      <c r="O985" s="6" t="s">
        <v>4845</v>
      </c>
      <c r="P985" s="2"/>
    </row>
    <row r="986" spans="1:16" ht="26.4" x14ac:dyDescent="0.25">
      <c r="A986" s="312">
        <v>531</v>
      </c>
      <c r="B986" s="70" t="s">
        <v>757</v>
      </c>
      <c r="C986" s="51" t="s">
        <v>6308</v>
      </c>
      <c r="D986" s="34" t="s">
        <v>6418</v>
      </c>
      <c r="E986" s="6">
        <v>1000</v>
      </c>
      <c r="F986" s="6" t="s">
        <v>6321</v>
      </c>
      <c r="G986" s="13"/>
      <c r="H986" s="11">
        <v>0</v>
      </c>
      <c r="I986" s="11">
        <v>0</v>
      </c>
      <c r="J986" s="11">
        <f t="shared" si="45"/>
        <v>0</v>
      </c>
      <c r="K986" s="4"/>
      <c r="L986" s="31"/>
      <c r="M986" s="31"/>
      <c r="N986" s="4"/>
      <c r="O986" s="6" t="s">
        <v>4845</v>
      </c>
      <c r="P986" s="2"/>
    </row>
    <row r="987" spans="1:16" ht="26.4" x14ac:dyDescent="0.25">
      <c r="A987" s="312">
        <v>532</v>
      </c>
      <c r="B987" s="70" t="s">
        <v>757</v>
      </c>
      <c r="C987" s="51" t="s">
        <v>6309</v>
      </c>
      <c r="D987" s="34" t="s">
        <v>6419</v>
      </c>
      <c r="E987" s="6">
        <v>1000</v>
      </c>
      <c r="F987" s="6" t="s">
        <v>6322</v>
      </c>
      <c r="G987" s="13"/>
      <c r="H987" s="11">
        <v>0</v>
      </c>
      <c r="I987" s="11">
        <v>0</v>
      </c>
      <c r="J987" s="11">
        <f t="shared" si="45"/>
        <v>0</v>
      </c>
      <c r="K987" s="4"/>
      <c r="L987" s="31"/>
      <c r="M987" s="31"/>
      <c r="N987" s="4"/>
      <c r="O987" s="6" t="s">
        <v>4845</v>
      </c>
      <c r="P987" s="2"/>
    </row>
    <row r="988" spans="1:16" ht="26.4" x14ac:dyDescent="0.25">
      <c r="A988" s="312">
        <v>533</v>
      </c>
      <c r="B988" s="70" t="s">
        <v>757</v>
      </c>
      <c r="C988" s="51" t="s">
        <v>6310</v>
      </c>
      <c r="D988" s="34" t="s">
        <v>6420</v>
      </c>
      <c r="E988" s="6">
        <v>1000</v>
      </c>
      <c r="F988" s="6" t="s">
        <v>6323</v>
      </c>
      <c r="G988" s="13"/>
      <c r="H988" s="11">
        <v>0</v>
      </c>
      <c r="I988" s="11">
        <v>0</v>
      </c>
      <c r="J988" s="11">
        <f t="shared" si="45"/>
        <v>0</v>
      </c>
      <c r="K988" s="4"/>
      <c r="L988" s="31"/>
      <c r="M988" s="31"/>
      <c r="N988" s="4"/>
      <c r="O988" s="6" t="s">
        <v>4845</v>
      </c>
      <c r="P988" s="2"/>
    </row>
    <row r="989" spans="1:16" ht="26.4" x14ac:dyDescent="0.25">
      <c r="A989" s="312">
        <v>534</v>
      </c>
      <c r="B989" s="70" t="s">
        <v>757</v>
      </c>
      <c r="C989" s="51" t="s">
        <v>6311</v>
      </c>
      <c r="D989" s="34" t="s">
        <v>6421</v>
      </c>
      <c r="E989" s="6">
        <v>1000</v>
      </c>
      <c r="F989" s="6" t="s">
        <v>6324</v>
      </c>
      <c r="G989" s="13"/>
      <c r="H989" s="11">
        <v>0</v>
      </c>
      <c r="I989" s="11">
        <v>0</v>
      </c>
      <c r="J989" s="11">
        <f t="shared" si="45"/>
        <v>0</v>
      </c>
      <c r="K989" s="4"/>
      <c r="L989" s="31"/>
      <c r="M989" s="31"/>
      <c r="N989" s="4"/>
      <c r="O989" s="6" t="s">
        <v>4845</v>
      </c>
      <c r="P989" s="2"/>
    </row>
    <row r="990" spans="1:16" ht="26.4" x14ac:dyDescent="0.25">
      <c r="A990" s="248">
        <v>535</v>
      </c>
      <c r="B990" s="70" t="s">
        <v>757</v>
      </c>
      <c r="C990" s="51" t="s">
        <v>6312</v>
      </c>
      <c r="D990" s="34" t="s">
        <v>6422</v>
      </c>
      <c r="E990" s="6">
        <v>1000</v>
      </c>
      <c r="F990" s="6" t="s">
        <v>6325</v>
      </c>
      <c r="G990" s="13"/>
      <c r="H990" s="11">
        <v>0</v>
      </c>
      <c r="I990" s="11">
        <v>0</v>
      </c>
      <c r="J990" s="11">
        <f t="shared" si="45"/>
        <v>0</v>
      </c>
      <c r="K990" s="4"/>
      <c r="L990" s="31"/>
      <c r="M990" s="31"/>
      <c r="N990" s="4"/>
      <c r="O990" s="6" t="s">
        <v>4845</v>
      </c>
      <c r="P990" s="2"/>
    </row>
    <row r="991" spans="1:16" ht="26.4" x14ac:dyDescent="0.25">
      <c r="A991" s="312">
        <v>536</v>
      </c>
      <c r="B991" s="70" t="s">
        <v>757</v>
      </c>
      <c r="C991" s="51" t="s">
        <v>6313</v>
      </c>
      <c r="D991" s="34" t="s">
        <v>6423</v>
      </c>
      <c r="E991" s="6">
        <v>1000</v>
      </c>
      <c r="F991" s="6" t="s">
        <v>6326</v>
      </c>
      <c r="G991" s="13"/>
      <c r="H991" s="11">
        <v>0</v>
      </c>
      <c r="I991" s="11">
        <v>0</v>
      </c>
      <c r="J991" s="11">
        <f t="shared" si="45"/>
        <v>0</v>
      </c>
      <c r="K991" s="4"/>
      <c r="L991" s="31"/>
      <c r="M991" s="31"/>
      <c r="N991" s="4"/>
      <c r="O991" s="6" t="s">
        <v>4845</v>
      </c>
      <c r="P991" s="2"/>
    </row>
    <row r="992" spans="1:16" ht="26.4" x14ac:dyDescent="0.25">
      <c r="A992" s="312">
        <v>537</v>
      </c>
      <c r="B992" s="70" t="s">
        <v>757</v>
      </c>
      <c r="C992" s="51" t="s">
        <v>6314</v>
      </c>
      <c r="D992" s="34" t="s">
        <v>6424</v>
      </c>
      <c r="E992" s="51">
        <v>1397</v>
      </c>
      <c r="F992" s="6" t="s">
        <v>6327</v>
      </c>
      <c r="G992" s="13"/>
      <c r="H992" s="11">
        <v>0</v>
      </c>
      <c r="I992" s="11">
        <v>0</v>
      </c>
      <c r="J992" s="11">
        <f t="shared" si="45"/>
        <v>0</v>
      </c>
      <c r="K992" s="4"/>
      <c r="L992" s="31"/>
      <c r="M992" s="31"/>
      <c r="N992" s="4"/>
      <c r="O992" s="6" t="s">
        <v>4845</v>
      </c>
      <c r="P992" s="2"/>
    </row>
    <row r="993" spans="1:16" ht="26.4" x14ac:dyDescent="0.25">
      <c r="A993" s="312">
        <v>538</v>
      </c>
      <c r="B993" s="70" t="s">
        <v>757</v>
      </c>
      <c r="C993" s="51" t="s">
        <v>6328</v>
      </c>
      <c r="D993" s="34" t="s">
        <v>6425</v>
      </c>
      <c r="E993" s="6">
        <v>1000</v>
      </c>
      <c r="F993" s="6" t="s">
        <v>6354</v>
      </c>
      <c r="G993" s="13"/>
      <c r="H993" s="11">
        <v>0</v>
      </c>
      <c r="I993" s="11">
        <v>0</v>
      </c>
      <c r="J993" s="11">
        <f t="shared" si="45"/>
        <v>0</v>
      </c>
      <c r="K993" s="4"/>
      <c r="L993" s="31"/>
      <c r="M993" s="31"/>
      <c r="N993" s="4"/>
      <c r="O993" s="6" t="s">
        <v>4845</v>
      </c>
      <c r="P993" s="2"/>
    </row>
    <row r="994" spans="1:16" ht="26.4" x14ac:dyDescent="0.25">
      <c r="A994" s="312">
        <v>539</v>
      </c>
      <c r="B994" s="70" t="s">
        <v>757</v>
      </c>
      <c r="C994" s="51" t="s">
        <v>6329</v>
      </c>
      <c r="D994" s="34" t="s">
        <v>6426</v>
      </c>
      <c r="E994" s="6">
        <v>1000</v>
      </c>
      <c r="F994" s="6" t="s">
        <v>6355</v>
      </c>
      <c r="G994" s="13"/>
      <c r="H994" s="11">
        <v>0</v>
      </c>
      <c r="I994" s="11">
        <v>0</v>
      </c>
      <c r="J994" s="11">
        <f t="shared" si="45"/>
        <v>0</v>
      </c>
      <c r="K994" s="4"/>
      <c r="L994" s="31"/>
      <c r="M994" s="31"/>
      <c r="N994" s="4"/>
      <c r="O994" s="6" t="s">
        <v>4845</v>
      </c>
      <c r="P994" s="2"/>
    </row>
    <row r="995" spans="1:16" ht="26.4" x14ac:dyDescent="0.25">
      <c r="A995" s="312">
        <v>540</v>
      </c>
      <c r="B995" s="70" t="s">
        <v>757</v>
      </c>
      <c r="C995" s="51" t="s">
        <v>6330</v>
      </c>
      <c r="D995" s="34" t="s">
        <v>6427</v>
      </c>
      <c r="E995" s="6">
        <v>1308</v>
      </c>
      <c r="F995" s="6" t="s">
        <v>6356</v>
      </c>
      <c r="G995" s="13"/>
      <c r="H995" s="11">
        <v>0</v>
      </c>
      <c r="I995" s="11">
        <v>0</v>
      </c>
      <c r="J995" s="11">
        <f t="shared" si="45"/>
        <v>0</v>
      </c>
      <c r="K995" s="4"/>
      <c r="L995" s="31"/>
      <c r="M995" s="31"/>
      <c r="N995" s="4"/>
      <c r="O995" s="6" t="s">
        <v>4845</v>
      </c>
      <c r="P995" s="2"/>
    </row>
    <row r="996" spans="1:16" ht="26.4" x14ac:dyDescent="0.25">
      <c r="A996" s="248">
        <v>541</v>
      </c>
      <c r="B996" s="70" t="s">
        <v>757</v>
      </c>
      <c r="C996" s="51" t="s">
        <v>6331</v>
      </c>
      <c r="D996" s="34" t="s">
        <v>6428</v>
      </c>
      <c r="E996" s="6">
        <v>1000</v>
      </c>
      <c r="F996" s="6" t="s">
        <v>6357</v>
      </c>
      <c r="G996" s="13"/>
      <c r="H996" s="11">
        <v>0</v>
      </c>
      <c r="I996" s="11">
        <v>0</v>
      </c>
      <c r="J996" s="11">
        <f t="shared" si="45"/>
        <v>0</v>
      </c>
      <c r="K996" s="4"/>
      <c r="L996" s="31"/>
      <c r="M996" s="31"/>
      <c r="N996" s="4"/>
      <c r="O996" s="6" t="s">
        <v>4845</v>
      </c>
      <c r="P996" s="2"/>
    </row>
    <row r="997" spans="1:16" ht="26.4" x14ac:dyDescent="0.25">
      <c r="A997" s="312">
        <v>542</v>
      </c>
      <c r="B997" s="70" t="s">
        <v>757</v>
      </c>
      <c r="C997" s="51" t="s">
        <v>6332</v>
      </c>
      <c r="D997" s="34" t="s">
        <v>6429</v>
      </c>
      <c r="E997" s="6">
        <v>1000</v>
      </c>
      <c r="F997" s="6" t="s">
        <v>6358</v>
      </c>
      <c r="G997" s="13"/>
      <c r="H997" s="11">
        <v>0</v>
      </c>
      <c r="I997" s="11">
        <v>0</v>
      </c>
      <c r="J997" s="11">
        <f t="shared" si="45"/>
        <v>0</v>
      </c>
      <c r="K997" s="4"/>
      <c r="L997" s="31"/>
      <c r="M997" s="31"/>
      <c r="N997" s="4"/>
      <c r="O997" s="6" t="s">
        <v>4845</v>
      </c>
      <c r="P997" s="2"/>
    </row>
    <row r="998" spans="1:16" ht="26.4" x14ac:dyDescent="0.25">
      <c r="A998" s="312">
        <v>543</v>
      </c>
      <c r="B998" s="70" t="s">
        <v>757</v>
      </c>
      <c r="C998" s="51" t="s">
        <v>6333</v>
      </c>
      <c r="D998" s="34" t="s">
        <v>6430</v>
      </c>
      <c r="E998" s="6">
        <v>1244</v>
      </c>
      <c r="F998" s="6" t="s">
        <v>6359</v>
      </c>
      <c r="G998" s="13"/>
      <c r="H998" s="11">
        <v>0</v>
      </c>
      <c r="I998" s="11">
        <v>0</v>
      </c>
      <c r="J998" s="11">
        <f t="shared" si="45"/>
        <v>0</v>
      </c>
      <c r="K998" s="4"/>
      <c r="L998" s="31"/>
      <c r="M998" s="31"/>
      <c r="N998" s="4"/>
      <c r="O998" s="6" t="s">
        <v>4845</v>
      </c>
      <c r="P998" s="2"/>
    </row>
    <row r="999" spans="1:16" ht="26.4" x14ac:dyDescent="0.25">
      <c r="A999" s="312">
        <v>544</v>
      </c>
      <c r="B999" s="70" t="s">
        <v>757</v>
      </c>
      <c r="C999" s="51" t="s">
        <v>6334</v>
      </c>
      <c r="D999" s="34" t="s">
        <v>6431</v>
      </c>
      <c r="E999" s="6">
        <v>1000</v>
      </c>
      <c r="F999" s="6" t="s">
        <v>6360</v>
      </c>
      <c r="G999" s="13"/>
      <c r="H999" s="11">
        <v>0</v>
      </c>
      <c r="I999" s="11">
        <v>0</v>
      </c>
      <c r="J999" s="11">
        <f t="shared" si="45"/>
        <v>0</v>
      </c>
      <c r="K999" s="4"/>
      <c r="L999" s="31"/>
      <c r="M999" s="31"/>
      <c r="N999" s="4"/>
      <c r="O999" s="6" t="s">
        <v>4845</v>
      </c>
      <c r="P999" s="2"/>
    </row>
    <row r="1000" spans="1:16" ht="26.4" x14ac:dyDescent="0.25">
      <c r="A1000" s="312">
        <v>545</v>
      </c>
      <c r="B1000" s="70" t="s">
        <v>757</v>
      </c>
      <c r="C1000" s="51" t="s">
        <v>6335</v>
      </c>
      <c r="D1000" s="34" t="s">
        <v>6432</v>
      </c>
      <c r="E1000" s="6">
        <v>1000</v>
      </c>
      <c r="F1000" s="6" t="s">
        <v>6361</v>
      </c>
      <c r="G1000" s="13"/>
      <c r="H1000" s="11">
        <v>0</v>
      </c>
      <c r="I1000" s="11">
        <v>0</v>
      </c>
      <c r="J1000" s="11">
        <f t="shared" si="45"/>
        <v>0</v>
      </c>
      <c r="K1000" s="4"/>
      <c r="L1000" s="31"/>
      <c r="M1000" s="31"/>
      <c r="N1000" s="4"/>
      <c r="O1000" s="6" t="s">
        <v>4845</v>
      </c>
      <c r="P1000" s="2"/>
    </row>
    <row r="1001" spans="1:16" ht="26.4" x14ac:dyDescent="0.25">
      <c r="A1001" s="312">
        <v>546</v>
      </c>
      <c r="B1001" s="70" t="s">
        <v>757</v>
      </c>
      <c r="C1001" s="51" t="s">
        <v>6336</v>
      </c>
      <c r="D1001" s="34" t="s">
        <v>6433</v>
      </c>
      <c r="E1001" s="6">
        <v>1155</v>
      </c>
      <c r="F1001" s="6" t="s">
        <v>6362</v>
      </c>
      <c r="G1001" s="13"/>
      <c r="H1001" s="11">
        <v>0</v>
      </c>
      <c r="I1001" s="11">
        <v>0</v>
      </c>
      <c r="J1001" s="11">
        <f t="shared" si="45"/>
        <v>0</v>
      </c>
      <c r="K1001" s="4"/>
      <c r="L1001" s="31"/>
      <c r="M1001" s="31"/>
      <c r="N1001" s="4"/>
      <c r="O1001" s="6" t="s">
        <v>4845</v>
      </c>
      <c r="P1001" s="2"/>
    </row>
    <row r="1002" spans="1:16" ht="26.4" x14ac:dyDescent="0.25">
      <c r="A1002" s="248">
        <v>547</v>
      </c>
      <c r="B1002" s="70" t="s">
        <v>757</v>
      </c>
      <c r="C1002" s="51" t="s">
        <v>6337</v>
      </c>
      <c r="D1002" s="34" t="s">
        <v>6434</v>
      </c>
      <c r="E1002" s="6">
        <v>1000</v>
      </c>
      <c r="F1002" s="6" t="s">
        <v>6363</v>
      </c>
      <c r="G1002" s="13"/>
      <c r="H1002" s="11">
        <v>0</v>
      </c>
      <c r="I1002" s="11">
        <v>0</v>
      </c>
      <c r="J1002" s="11">
        <f t="shared" si="45"/>
        <v>0</v>
      </c>
      <c r="K1002" s="4"/>
      <c r="L1002" s="31"/>
      <c r="M1002" s="31"/>
      <c r="N1002" s="4"/>
      <c r="O1002" s="6" t="s">
        <v>4845</v>
      </c>
      <c r="P1002" s="2"/>
    </row>
    <row r="1003" spans="1:16" ht="26.4" x14ac:dyDescent="0.25">
      <c r="A1003" s="312">
        <v>548</v>
      </c>
      <c r="B1003" s="70" t="s">
        <v>757</v>
      </c>
      <c r="C1003" s="51" t="s">
        <v>6338</v>
      </c>
      <c r="D1003" s="34" t="s">
        <v>6435</v>
      </c>
      <c r="E1003" s="6">
        <v>1000</v>
      </c>
      <c r="F1003" s="6" t="s">
        <v>6364</v>
      </c>
      <c r="G1003" s="13"/>
      <c r="H1003" s="11">
        <v>0</v>
      </c>
      <c r="I1003" s="11">
        <v>0</v>
      </c>
      <c r="J1003" s="11">
        <f t="shared" si="45"/>
        <v>0</v>
      </c>
      <c r="K1003" s="4"/>
      <c r="L1003" s="31"/>
      <c r="M1003" s="31"/>
      <c r="N1003" s="4"/>
      <c r="O1003" s="6" t="s">
        <v>4845</v>
      </c>
      <c r="P1003" s="2"/>
    </row>
    <row r="1004" spans="1:16" ht="26.4" x14ac:dyDescent="0.25">
      <c r="A1004" s="312">
        <v>549</v>
      </c>
      <c r="B1004" s="70" t="s">
        <v>757</v>
      </c>
      <c r="C1004" s="51" t="s">
        <v>6339</v>
      </c>
      <c r="D1004" s="34" t="s">
        <v>6436</v>
      </c>
      <c r="E1004" s="6">
        <v>1090</v>
      </c>
      <c r="F1004" s="6" t="s">
        <v>6365</v>
      </c>
      <c r="G1004" s="13"/>
      <c r="H1004" s="11">
        <v>0</v>
      </c>
      <c r="I1004" s="11">
        <v>0</v>
      </c>
      <c r="J1004" s="11">
        <f t="shared" si="45"/>
        <v>0</v>
      </c>
      <c r="K1004" s="4"/>
      <c r="L1004" s="31"/>
      <c r="M1004" s="31"/>
      <c r="N1004" s="4"/>
      <c r="O1004" s="6" t="s">
        <v>4845</v>
      </c>
      <c r="P1004" s="2"/>
    </row>
    <row r="1005" spans="1:16" ht="26.4" x14ac:dyDescent="0.25">
      <c r="A1005" s="312">
        <v>550</v>
      </c>
      <c r="B1005" s="70" t="s">
        <v>757</v>
      </c>
      <c r="C1005" s="51" t="s">
        <v>6340</v>
      </c>
      <c r="D1005" s="34" t="s">
        <v>6437</v>
      </c>
      <c r="E1005" s="6">
        <v>1000</v>
      </c>
      <c r="F1005" s="6" t="s">
        <v>6366</v>
      </c>
      <c r="G1005" s="13"/>
      <c r="H1005" s="11">
        <v>0</v>
      </c>
      <c r="I1005" s="11">
        <v>0</v>
      </c>
      <c r="J1005" s="11">
        <f t="shared" si="45"/>
        <v>0</v>
      </c>
      <c r="K1005" s="4"/>
      <c r="L1005" s="31"/>
      <c r="M1005" s="31"/>
      <c r="N1005" s="4"/>
      <c r="O1005" s="6" t="s">
        <v>4845</v>
      </c>
      <c r="P1005" s="2"/>
    </row>
    <row r="1006" spans="1:16" ht="26.4" x14ac:dyDescent="0.25">
      <c r="A1006" s="312">
        <v>551</v>
      </c>
      <c r="B1006" s="70" t="s">
        <v>757</v>
      </c>
      <c r="C1006" s="51" t="s">
        <v>6341</v>
      </c>
      <c r="D1006" s="34" t="s">
        <v>6438</v>
      </c>
      <c r="E1006" s="6">
        <v>1000</v>
      </c>
      <c r="F1006" s="6" t="s">
        <v>6367</v>
      </c>
      <c r="G1006" s="13"/>
      <c r="H1006" s="11">
        <v>0</v>
      </c>
      <c r="I1006" s="11">
        <v>0</v>
      </c>
      <c r="J1006" s="11">
        <f t="shared" si="45"/>
        <v>0</v>
      </c>
      <c r="K1006" s="4"/>
      <c r="L1006" s="31"/>
      <c r="M1006" s="31"/>
      <c r="N1006" s="4"/>
      <c r="O1006" s="6" t="s">
        <v>4845</v>
      </c>
      <c r="P1006" s="2"/>
    </row>
    <row r="1007" spans="1:16" ht="26.4" x14ac:dyDescent="0.25">
      <c r="A1007" s="312">
        <v>552</v>
      </c>
      <c r="B1007" s="70" t="s">
        <v>757</v>
      </c>
      <c r="C1007" s="51" t="s">
        <v>6342</v>
      </c>
      <c r="D1007" s="34" t="s">
        <v>6439</v>
      </c>
      <c r="E1007" s="6">
        <v>989</v>
      </c>
      <c r="F1007" s="6" t="s">
        <v>6368</v>
      </c>
      <c r="G1007" s="13"/>
      <c r="H1007" s="11">
        <v>0</v>
      </c>
      <c r="I1007" s="11">
        <v>0</v>
      </c>
      <c r="J1007" s="11">
        <f t="shared" si="45"/>
        <v>0</v>
      </c>
      <c r="K1007" s="4"/>
      <c r="L1007" s="31"/>
      <c r="M1007" s="31"/>
      <c r="N1007" s="4"/>
      <c r="O1007" s="6" t="s">
        <v>4845</v>
      </c>
      <c r="P1007" s="2"/>
    </row>
    <row r="1008" spans="1:16" ht="26.4" x14ac:dyDescent="0.25">
      <c r="A1008" s="248">
        <v>553</v>
      </c>
      <c r="B1008" s="70" t="s">
        <v>757</v>
      </c>
      <c r="C1008" s="51" t="s">
        <v>6343</v>
      </c>
      <c r="D1008" s="34" t="s">
        <v>6440</v>
      </c>
      <c r="E1008" s="6">
        <v>1000</v>
      </c>
      <c r="F1008" s="6" t="s">
        <v>6369</v>
      </c>
      <c r="G1008" s="13"/>
      <c r="H1008" s="11">
        <v>0</v>
      </c>
      <c r="I1008" s="11">
        <v>0</v>
      </c>
      <c r="J1008" s="11">
        <f t="shared" si="45"/>
        <v>0</v>
      </c>
      <c r="K1008" s="4"/>
      <c r="L1008" s="31"/>
      <c r="M1008" s="31"/>
      <c r="N1008" s="4"/>
      <c r="O1008" s="6" t="s">
        <v>4845</v>
      </c>
      <c r="P1008" s="2"/>
    </row>
    <row r="1009" spans="1:16" ht="26.4" x14ac:dyDescent="0.25">
      <c r="A1009" s="312">
        <v>554</v>
      </c>
      <c r="B1009" s="70" t="s">
        <v>757</v>
      </c>
      <c r="C1009" s="51" t="s">
        <v>6344</v>
      </c>
      <c r="D1009" s="34" t="s">
        <v>6441</v>
      </c>
      <c r="E1009" s="6">
        <v>1000</v>
      </c>
      <c r="F1009" s="6" t="s">
        <v>6370</v>
      </c>
      <c r="G1009" s="13"/>
      <c r="H1009" s="11">
        <v>0</v>
      </c>
      <c r="I1009" s="11">
        <v>0</v>
      </c>
      <c r="J1009" s="11">
        <f t="shared" si="45"/>
        <v>0</v>
      </c>
      <c r="K1009" s="4"/>
      <c r="L1009" s="31"/>
      <c r="M1009" s="31"/>
      <c r="N1009" s="4"/>
      <c r="O1009" s="6" t="s">
        <v>4845</v>
      </c>
      <c r="P1009" s="2"/>
    </row>
    <row r="1010" spans="1:16" ht="26.4" x14ac:dyDescent="0.25">
      <c r="A1010" s="312">
        <v>555</v>
      </c>
      <c r="B1010" s="70" t="s">
        <v>757</v>
      </c>
      <c r="C1010" s="51" t="s">
        <v>6345</v>
      </c>
      <c r="D1010" s="34" t="s">
        <v>6442</v>
      </c>
      <c r="E1010" s="6">
        <v>841</v>
      </c>
      <c r="F1010" s="6" t="s">
        <v>6371</v>
      </c>
      <c r="G1010" s="13"/>
      <c r="H1010" s="11">
        <v>0</v>
      </c>
      <c r="I1010" s="11">
        <v>0</v>
      </c>
      <c r="J1010" s="11">
        <f t="shared" si="45"/>
        <v>0</v>
      </c>
      <c r="K1010" s="4"/>
      <c r="L1010" s="31"/>
      <c r="M1010" s="31"/>
      <c r="N1010" s="4"/>
      <c r="O1010" s="6" t="s">
        <v>4845</v>
      </c>
      <c r="P1010" s="2"/>
    </row>
    <row r="1011" spans="1:16" ht="26.4" x14ac:dyDescent="0.25">
      <c r="A1011" s="312">
        <v>556</v>
      </c>
      <c r="B1011" s="70" t="s">
        <v>757</v>
      </c>
      <c r="C1011" s="51" t="s">
        <v>6346</v>
      </c>
      <c r="D1011" s="34" t="s">
        <v>6443</v>
      </c>
      <c r="E1011" s="6">
        <v>1192</v>
      </c>
      <c r="F1011" s="6" t="s">
        <v>6372</v>
      </c>
      <c r="G1011" s="13"/>
      <c r="H1011" s="11">
        <v>0</v>
      </c>
      <c r="I1011" s="11">
        <v>0</v>
      </c>
      <c r="J1011" s="11">
        <f t="shared" si="45"/>
        <v>0</v>
      </c>
      <c r="K1011" s="4"/>
      <c r="L1011" s="31"/>
      <c r="M1011" s="31"/>
      <c r="N1011" s="4"/>
      <c r="O1011" s="6" t="s">
        <v>4845</v>
      </c>
      <c r="P1011" s="2"/>
    </row>
    <row r="1012" spans="1:16" ht="26.4" x14ac:dyDescent="0.25">
      <c r="A1012" s="312">
        <v>557</v>
      </c>
      <c r="B1012" s="70" t="s">
        <v>757</v>
      </c>
      <c r="C1012" s="51" t="s">
        <v>6347</v>
      </c>
      <c r="D1012" s="34" t="s">
        <v>6444</v>
      </c>
      <c r="E1012" s="6">
        <v>1430</v>
      </c>
      <c r="F1012" s="6" t="s">
        <v>6373</v>
      </c>
      <c r="G1012" s="13"/>
      <c r="H1012" s="11">
        <v>0</v>
      </c>
      <c r="I1012" s="11">
        <v>0</v>
      </c>
      <c r="J1012" s="11">
        <f t="shared" si="45"/>
        <v>0</v>
      </c>
      <c r="K1012" s="4"/>
      <c r="L1012" s="31"/>
      <c r="M1012" s="31"/>
      <c r="N1012" s="4"/>
      <c r="O1012" s="6" t="s">
        <v>4845</v>
      </c>
      <c r="P1012" s="2"/>
    </row>
    <row r="1013" spans="1:16" ht="26.4" x14ac:dyDescent="0.25">
      <c r="A1013" s="312">
        <v>558</v>
      </c>
      <c r="B1013" s="70" t="s">
        <v>757</v>
      </c>
      <c r="C1013" s="51" t="s">
        <v>6348</v>
      </c>
      <c r="D1013" s="34" t="s">
        <v>6445</v>
      </c>
      <c r="E1013" s="6">
        <v>1192</v>
      </c>
      <c r="F1013" s="6" t="s">
        <v>6374</v>
      </c>
      <c r="G1013" s="13"/>
      <c r="H1013" s="11">
        <v>0</v>
      </c>
      <c r="I1013" s="11">
        <v>0</v>
      </c>
      <c r="J1013" s="11">
        <f t="shared" si="45"/>
        <v>0</v>
      </c>
      <c r="K1013" s="4"/>
      <c r="L1013" s="31"/>
      <c r="M1013" s="31"/>
      <c r="N1013" s="4"/>
      <c r="O1013" s="6" t="s">
        <v>4845</v>
      </c>
      <c r="P1013" s="2"/>
    </row>
    <row r="1014" spans="1:16" ht="26.4" x14ac:dyDescent="0.25">
      <c r="A1014" s="248">
        <v>559</v>
      </c>
      <c r="B1014" s="70" t="s">
        <v>757</v>
      </c>
      <c r="C1014" s="51" t="s">
        <v>6349</v>
      </c>
      <c r="D1014" s="34" t="s">
        <v>6446</v>
      </c>
      <c r="E1014" s="6">
        <v>1271</v>
      </c>
      <c r="F1014" s="6" t="s">
        <v>6375</v>
      </c>
      <c r="G1014" s="13"/>
      <c r="H1014" s="11">
        <v>0</v>
      </c>
      <c r="I1014" s="11">
        <v>0</v>
      </c>
      <c r="J1014" s="11">
        <f t="shared" si="45"/>
        <v>0</v>
      </c>
      <c r="K1014" s="4"/>
      <c r="L1014" s="31"/>
      <c r="M1014" s="31"/>
      <c r="N1014" s="4"/>
      <c r="O1014" s="6" t="s">
        <v>4845</v>
      </c>
      <c r="P1014" s="2"/>
    </row>
    <row r="1015" spans="1:16" ht="26.4" x14ac:dyDescent="0.25">
      <c r="A1015" s="312">
        <v>560</v>
      </c>
      <c r="B1015" s="70" t="s">
        <v>757</v>
      </c>
      <c r="C1015" s="51" t="s">
        <v>6350</v>
      </c>
      <c r="D1015" s="34" t="s">
        <v>6447</v>
      </c>
      <c r="E1015" s="6">
        <v>1000</v>
      </c>
      <c r="F1015" s="6" t="s">
        <v>6376</v>
      </c>
      <c r="G1015" s="13"/>
      <c r="H1015" s="11">
        <v>0</v>
      </c>
      <c r="I1015" s="11">
        <v>0</v>
      </c>
      <c r="J1015" s="11">
        <f t="shared" si="45"/>
        <v>0</v>
      </c>
      <c r="K1015" s="4"/>
      <c r="L1015" s="31"/>
      <c r="M1015" s="31"/>
      <c r="N1015" s="4"/>
      <c r="O1015" s="6" t="s">
        <v>4845</v>
      </c>
      <c r="P1015" s="2"/>
    </row>
    <row r="1016" spans="1:16" ht="26.4" x14ac:dyDescent="0.25">
      <c r="A1016" s="312">
        <v>561</v>
      </c>
      <c r="B1016" s="70" t="s">
        <v>757</v>
      </c>
      <c r="C1016" s="51" t="s">
        <v>6351</v>
      </c>
      <c r="D1016" s="34" t="s">
        <v>6448</v>
      </c>
      <c r="E1016" s="6">
        <v>1246</v>
      </c>
      <c r="F1016" s="6" t="s">
        <v>6377</v>
      </c>
      <c r="G1016" s="13"/>
      <c r="H1016" s="11">
        <v>0</v>
      </c>
      <c r="I1016" s="11">
        <v>0</v>
      </c>
      <c r="J1016" s="11">
        <f t="shared" si="45"/>
        <v>0</v>
      </c>
      <c r="K1016" s="4"/>
      <c r="L1016" s="31"/>
      <c r="M1016" s="31"/>
      <c r="N1016" s="4"/>
      <c r="O1016" s="6" t="s">
        <v>4845</v>
      </c>
      <c r="P1016" s="2"/>
    </row>
    <row r="1017" spans="1:16" ht="26.4" x14ac:dyDescent="0.25">
      <c r="A1017" s="312">
        <v>562</v>
      </c>
      <c r="B1017" s="70" t="s">
        <v>757</v>
      </c>
      <c r="C1017" s="51" t="s">
        <v>6352</v>
      </c>
      <c r="D1017" s="34" t="s">
        <v>6449</v>
      </c>
      <c r="E1017" s="6">
        <v>1000</v>
      </c>
      <c r="F1017" s="6" t="s">
        <v>6378</v>
      </c>
      <c r="G1017" s="13"/>
      <c r="H1017" s="11">
        <v>0</v>
      </c>
      <c r="I1017" s="11">
        <v>0</v>
      </c>
      <c r="J1017" s="11">
        <f t="shared" si="45"/>
        <v>0</v>
      </c>
      <c r="K1017" s="4"/>
      <c r="L1017" s="31"/>
      <c r="M1017" s="31"/>
      <c r="N1017" s="4"/>
      <c r="O1017" s="6" t="s">
        <v>4845</v>
      </c>
      <c r="P1017" s="2"/>
    </row>
    <row r="1018" spans="1:16" ht="26.4" x14ac:dyDescent="0.25">
      <c r="A1018" s="312">
        <v>563</v>
      </c>
      <c r="B1018" s="70" t="s">
        <v>757</v>
      </c>
      <c r="C1018" s="51" t="s">
        <v>6353</v>
      </c>
      <c r="D1018" s="34" t="s">
        <v>6450</v>
      </c>
      <c r="E1018" s="6">
        <v>1027</v>
      </c>
      <c r="F1018" s="6" t="s">
        <v>6379</v>
      </c>
      <c r="G1018" s="13"/>
      <c r="H1018" s="11">
        <v>0</v>
      </c>
      <c r="I1018" s="11">
        <v>0</v>
      </c>
      <c r="J1018" s="11">
        <f t="shared" si="45"/>
        <v>0</v>
      </c>
      <c r="K1018" s="4"/>
      <c r="L1018" s="31"/>
      <c r="M1018" s="31"/>
      <c r="N1018" s="4"/>
      <c r="O1018" s="6" t="s">
        <v>4845</v>
      </c>
      <c r="P1018" s="2"/>
    </row>
    <row r="1019" spans="1:16" x14ac:dyDescent="0.25">
      <c r="A1019" s="312">
        <v>564</v>
      </c>
      <c r="B1019" s="51" t="s">
        <v>205</v>
      </c>
      <c r="C1019" s="48">
        <v>2</v>
      </c>
      <c r="D1019" s="57" t="s">
        <v>758</v>
      </c>
      <c r="E1019" s="58">
        <v>26197</v>
      </c>
      <c r="F1019" s="35"/>
      <c r="G1019" s="13"/>
      <c r="H1019" s="11">
        <v>21108740.640000001</v>
      </c>
      <c r="I1019" s="11">
        <v>0</v>
      </c>
      <c r="J1019" s="11">
        <f>H1019</f>
        <v>21108740.640000001</v>
      </c>
      <c r="K1019" s="27"/>
      <c r="L1019" s="37"/>
      <c r="M1019" s="31"/>
      <c r="N1019" s="1"/>
      <c r="O1019" s="4" t="s">
        <v>759</v>
      </c>
      <c r="P1019" s="2"/>
    </row>
    <row r="1020" spans="1:16" ht="26.4" x14ac:dyDescent="0.25">
      <c r="A1020" s="248">
        <v>565</v>
      </c>
      <c r="B1020" s="51" t="s">
        <v>9</v>
      </c>
      <c r="C1020" s="51" t="s">
        <v>9</v>
      </c>
      <c r="D1020" s="57" t="s">
        <v>8645</v>
      </c>
      <c r="E1020" s="307">
        <v>15998</v>
      </c>
      <c r="F1020" s="308" t="s">
        <v>8624</v>
      </c>
      <c r="G1020" s="13"/>
      <c r="H1020" s="11">
        <v>0</v>
      </c>
      <c r="I1020" s="11">
        <v>0</v>
      </c>
      <c r="J1020" s="11">
        <f>H1020</f>
        <v>0</v>
      </c>
      <c r="K1020" s="4"/>
      <c r="L1020" s="31" t="s">
        <v>8625</v>
      </c>
      <c r="M1020" s="309" t="s">
        <v>8626</v>
      </c>
      <c r="N1020" s="4"/>
      <c r="O1020" s="4"/>
      <c r="P1020" s="2"/>
    </row>
    <row r="1021" spans="1:16" ht="66" x14ac:dyDescent="0.25">
      <c r="A1021" s="312">
        <v>566</v>
      </c>
      <c r="B1021" s="51" t="s">
        <v>9</v>
      </c>
      <c r="C1021" s="51" t="s">
        <v>9</v>
      </c>
      <c r="D1021" s="57" t="s">
        <v>8646</v>
      </c>
      <c r="E1021" s="307">
        <v>3716</v>
      </c>
      <c r="F1021" s="308" t="s">
        <v>8627</v>
      </c>
      <c r="G1021" s="13"/>
      <c r="H1021" s="11">
        <v>0</v>
      </c>
      <c r="I1021" s="11">
        <v>0</v>
      </c>
      <c r="J1021" s="11">
        <f t="shared" ref="J1021:J1024" si="46">H1021</f>
        <v>0</v>
      </c>
      <c r="K1021" s="4" t="s">
        <v>7</v>
      </c>
      <c r="L1021" s="31" t="s">
        <v>8625</v>
      </c>
      <c r="M1021" s="309" t="s">
        <v>8628</v>
      </c>
      <c r="N1021" s="309" t="s">
        <v>8629</v>
      </c>
      <c r="O1021" s="310" t="s">
        <v>8650</v>
      </c>
      <c r="P1021" s="2"/>
    </row>
    <row r="1022" spans="1:16" ht="66" x14ac:dyDescent="0.25">
      <c r="A1022" s="312">
        <v>567</v>
      </c>
      <c r="B1022" s="51" t="s">
        <v>9</v>
      </c>
      <c r="C1022" s="51" t="s">
        <v>9</v>
      </c>
      <c r="D1022" s="57" t="s">
        <v>8647</v>
      </c>
      <c r="E1022" s="307">
        <v>4199</v>
      </c>
      <c r="F1022" s="308" t="s">
        <v>8631</v>
      </c>
      <c r="G1022" s="13"/>
      <c r="H1022" s="11">
        <v>0</v>
      </c>
      <c r="I1022" s="11">
        <v>0</v>
      </c>
      <c r="J1022" s="11">
        <f t="shared" si="46"/>
        <v>0</v>
      </c>
      <c r="K1022" s="4" t="s">
        <v>7</v>
      </c>
      <c r="L1022" s="31" t="s">
        <v>8632</v>
      </c>
      <c r="M1022" s="309" t="s">
        <v>8633</v>
      </c>
      <c r="N1022" s="309" t="s">
        <v>8634</v>
      </c>
      <c r="O1022" s="310" t="s">
        <v>8630</v>
      </c>
      <c r="P1022" s="2"/>
    </row>
    <row r="1023" spans="1:16" ht="26.4" x14ac:dyDescent="0.25">
      <c r="A1023" s="312">
        <v>568</v>
      </c>
      <c r="B1023" s="51" t="s">
        <v>9</v>
      </c>
      <c r="C1023" s="51" t="s">
        <v>9</v>
      </c>
      <c r="D1023" s="57" t="s">
        <v>8648</v>
      </c>
      <c r="E1023" s="307">
        <v>522</v>
      </c>
      <c r="F1023" s="308" t="s">
        <v>8635</v>
      </c>
      <c r="G1023" s="13"/>
      <c r="H1023" s="11">
        <v>0</v>
      </c>
      <c r="I1023" s="11">
        <v>0</v>
      </c>
      <c r="J1023" s="11">
        <f t="shared" si="46"/>
        <v>0</v>
      </c>
      <c r="K1023" s="4" t="s">
        <v>7</v>
      </c>
      <c r="L1023" s="31" t="s">
        <v>8636</v>
      </c>
      <c r="M1023" s="309" t="s">
        <v>8637</v>
      </c>
      <c r="N1023" s="4"/>
      <c r="O1023" s="310" t="s">
        <v>8651</v>
      </c>
      <c r="P1023" s="2"/>
    </row>
    <row r="1024" spans="1:16" ht="66" x14ac:dyDescent="0.25">
      <c r="A1024" s="312">
        <v>569</v>
      </c>
      <c r="B1024" s="51" t="s">
        <v>9</v>
      </c>
      <c r="C1024" s="51" t="s">
        <v>9</v>
      </c>
      <c r="D1024" s="57" t="s">
        <v>8649</v>
      </c>
      <c r="E1024" s="307">
        <v>1762</v>
      </c>
      <c r="F1024" s="308" t="s">
        <v>8638</v>
      </c>
      <c r="G1024" s="13"/>
      <c r="H1024" s="11">
        <v>0</v>
      </c>
      <c r="I1024" s="11">
        <v>0</v>
      </c>
      <c r="J1024" s="11">
        <f t="shared" si="46"/>
        <v>0</v>
      </c>
      <c r="K1024" s="4" t="s">
        <v>7</v>
      </c>
      <c r="L1024" s="31" t="s">
        <v>8636</v>
      </c>
      <c r="M1024" s="309" t="s">
        <v>8639</v>
      </c>
      <c r="N1024" s="309" t="s">
        <v>8640</v>
      </c>
      <c r="O1024" s="310" t="s">
        <v>8630</v>
      </c>
      <c r="P1024" s="2"/>
    </row>
    <row r="1025" spans="1:16" ht="26.4" x14ac:dyDescent="0.25">
      <c r="A1025" s="312">
        <v>570</v>
      </c>
      <c r="B1025" s="51" t="s">
        <v>205</v>
      </c>
      <c r="C1025" s="51">
        <v>96</v>
      </c>
      <c r="D1025" s="1" t="s">
        <v>206</v>
      </c>
      <c r="E1025" s="15">
        <v>400</v>
      </c>
      <c r="F1025" s="36" t="s">
        <v>4346</v>
      </c>
      <c r="G1025" s="11">
        <v>306132</v>
      </c>
      <c r="H1025" s="11">
        <v>80028</v>
      </c>
      <c r="I1025" s="11">
        <v>0</v>
      </c>
      <c r="J1025" s="11">
        <f t="shared" ref="J1025:J1192" si="47">H1025-I1025</f>
        <v>80028</v>
      </c>
      <c r="K1025" s="27"/>
      <c r="L1025" s="37" t="s">
        <v>4348</v>
      </c>
      <c r="M1025" s="31" t="s">
        <v>4347</v>
      </c>
      <c r="N1025" s="1"/>
      <c r="O1025" s="31" t="s">
        <v>583</v>
      </c>
      <c r="P1025" s="3"/>
    </row>
    <row r="1026" spans="1:16" ht="26.4" x14ac:dyDescent="0.25">
      <c r="A1026" s="248">
        <v>571</v>
      </c>
      <c r="B1026" s="51" t="s">
        <v>254</v>
      </c>
      <c r="C1026" s="4" t="s">
        <v>111</v>
      </c>
      <c r="D1026" s="1" t="s">
        <v>255</v>
      </c>
      <c r="E1026" s="15">
        <v>109</v>
      </c>
      <c r="F1026" s="36" t="s">
        <v>4150</v>
      </c>
      <c r="G1026" s="11">
        <v>418841.86</v>
      </c>
      <c r="H1026" s="11">
        <v>76648.800000000003</v>
      </c>
      <c r="I1026" s="11">
        <v>0</v>
      </c>
      <c r="J1026" s="11">
        <f t="shared" si="47"/>
        <v>76648.800000000003</v>
      </c>
      <c r="K1026" s="27"/>
      <c r="L1026" s="37" t="s">
        <v>4125</v>
      </c>
      <c r="M1026" s="31" t="s">
        <v>4151</v>
      </c>
      <c r="N1026" s="1"/>
      <c r="O1026" s="4" t="s">
        <v>256</v>
      </c>
      <c r="P1026" s="3"/>
    </row>
    <row r="1027" spans="1:16" ht="52.8" x14ac:dyDescent="0.25">
      <c r="A1027" s="312">
        <v>572</v>
      </c>
      <c r="B1027" s="51" t="s">
        <v>259</v>
      </c>
      <c r="C1027" s="4" t="s">
        <v>4792</v>
      </c>
      <c r="D1027" s="1" t="s">
        <v>4793</v>
      </c>
      <c r="E1027" s="15">
        <v>3718</v>
      </c>
      <c r="F1027" s="36" t="s">
        <v>4797</v>
      </c>
      <c r="G1027" s="11">
        <v>14227335.98</v>
      </c>
      <c r="H1027" s="11">
        <v>14227335.98</v>
      </c>
      <c r="I1027" s="11">
        <v>0</v>
      </c>
      <c r="J1027" s="11">
        <f t="shared" si="47"/>
        <v>14227335.98</v>
      </c>
      <c r="K1027" s="27"/>
      <c r="L1027" s="37" t="s">
        <v>4795</v>
      </c>
      <c r="M1027" s="31" t="s">
        <v>4794</v>
      </c>
      <c r="N1027" s="1"/>
      <c r="O1027" s="31" t="s">
        <v>4796</v>
      </c>
      <c r="P1027" s="3"/>
    </row>
    <row r="1028" spans="1:16" ht="39.6" x14ac:dyDescent="0.25">
      <c r="A1028" s="312">
        <v>573</v>
      </c>
      <c r="B1028" s="2" t="s">
        <v>127</v>
      </c>
      <c r="C1028" s="4" t="s">
        <v>2560</v>
      </c>
      <c r="D1028" s="1" t="s">
        <v>2561</v>
      </c>
      <c r="E1028" s="15">
        <v>800</v>
      </c>
      <c r="F1028" s="36" t="s">
        <v>4400</v>
      </c>
      <c r="G1028" s="11">
        <v>283977.17</v>
      </c>
      <c r="H1028" s="11">
        <v>283977.17</v>
      </c>
      <c r="I1028" s="11">
        <v>0</v>
      </c>
      <c r="J1028" s="11">
        <f>H1028-I1028</f>
        <v>283977.17</v>
      </c>
      <c r="K1028" s="27"/>
      <c r="L1028" s="37" t="s">
        <v>3902</v>
      </c>
      <c r="M1028" s="31" t="s">
        <v>4401</v>
      </c>
      <c r="N1028" s="1"/>
      <c r="O1028" s="4" t="s">
        <v>132</v>
      </c>
      <c r="P1028" s="3"/>
    </row>
    <row r="1029" spans="1:16" ht="39.6" x14ac:dyDescent="0.25">
      <c r="A1029" s="312">
        <v>574</v>
      </c>
      <c r="B1029" s="2" t="s">
        <v>127</v>
      </c>
      <c r="C1029" s="4" t="s">
        <v>2564</v>
      </c>
      <c r="D1029" s="1" t="s">
        <v>2562</v>
      </c>
      <c r="E1029" s="15">
        <v>800</v>
      </c>
      <c r="F1029" s="36" t="s">
        <v>4397</v>
      </c>
      <c r="G1029" s="11">
        <v>283977.17</v>
      </c>
      <c r="H1029" s="11">
        <v>283977.17</v>
      </c>
      <c r="I1029" s="11">
        <v>0</v>
      </c>
      <c r="J1029" s="11">
        <f t="shared" ref="J1029:J1052" si="48">H1029-I1029</f>
        <v>283977.17</v>
      </c>
      <c r="K1029" s="27"/>
      <c r="L1029" s="37" t="s">
        <v>4399</v>
      </c>
      <c r="M1029" s="31" t="s">
        <v>4398</v>
      </c>
      <c r="N1029" s="1"/>
      <c r="O1029" s="4" t="s">
        <v>132</v>
      </c>
      <c r="P1029" s="3"/>
    </row>
    <row r="1030" spans="1:16" ht="39.6" x14ac:dyDescent="0.25">
      <c r="A1030" s="312">
        <v>575</v>
      </c>
      <c r="B1030" s="2" t="s">
        <v>127</v>
      </c>
      <c r="C1030" s="4" t="s">
        <v>2565</v>
      </c>
      <c r="D1030" s="1" t="s">
        <v>2563</v>
      </c>
      <c r="E1030" s="15">
        <v>800</v>
      </c>
      <c r="F1030" s="36" t="s">
        <v>4392</v>
      </c>
      <c r="G1030" s="11">
        <v>283977.17</v>
      </c>
      <c r="H1030" s="11">
        <v>283977.17</v>
      </c>
      <c r="I1030" s="11">
        <v>0</v>
      </c>
      <c r="J1030" s="11">
        <f t="shared" si="48"/>
        <v>283977.17</v>
      </c>
      <c r="K1030" s="27"/>
      <c r="L1030" s="37" t="s">
        <v>4394</v>
      </c>
      <c r="M1030" s="31" t="s">
        <v>4393</v>
      </c>
      <c r="N1030" s="1"/>
      <c r="O1030" s="4" t="s">
        <v>132</v>
      </c>
      <c r="P1030" s="3"/>
    </row>
    <row r="1031" spans="1:16" ht="39.6" x14ac:dyDescent="0.25">
      <c r="A1031" s="312">
        <v>576</v>
      </c>
      <c r="B1031" s="2" t="s">
        <v>127</v>
      </c>
      <c r="C1031" s="4" t="s">
        <v>2566</v>
      </c>
      <c r="D1031" s="1" t="s">
        <v>2567</v>
      </c>
      <c r="E1031" s="15">
        <v>800</v>
      </c>
      <c r="F1031" s="36" t="s">
        <v>4395</v>
      </c>
      <c r="G1031" s="11">
        <v>283977.17</v>
      </c>
      <c r="H1031" s="11">
        <v>283977.17</v>
      </c>
      <c r="I1031" s="11">
        <v>0</v>
      </c>
      <c r="J1031" s="11">
        <f t="shared" si="48"/>
        <v>283977.17</v>
      </c>
      <c r="K1031" s="27"/>
      <c r="L1031" s="37" t="s">
        <v>4383</v>
      </c>
      <c r="M1031" s="31" t="s">
        <v>4396</v>
      </c>
      <c r="N1031" s="1"/>
      <c r="O1031" s="4" t="s">
        <v>132</v>
      </c>
      <c r="P1031" s="3"/>
    </row>
    <row r="1032" spans="1:16" ht="39.6" x14ac:dyDescent="0.25">
      <c r="A1032" s="248">
        <v>577</v>
      </c>
      <c r="B1032" s="2" t="s">
        <v>127</v>
      </c>
      <c r="C1032" s="4" t="s">
        <v>2568</v>
      </c>
      <c r="D1032" s="1" t="s">
        <v>2569</v>
      </c>
      <c r="E1032" s="15">
        <v>800</v>
      </c>
      <c r="F1032" s="36" t="s">
        <v>4390</v>
      </c>
      <c r="G1032" s="11">
        <v>283977.17</v>
      </c>
      <c r="H1032" s="11">
        <v>283977.17</v>
      </c>
      <c r="I1032" s="11">
        <v>0</v>
      </c>
      <c r="J1032" s="11">
        <f t="shared" si="48"/>
        <v>283977.17</v>
      </c>
      <c r="K1032" s="27"/>
      <c r="L1032" s="37" t="s">
        <v>4389</v>
      </c>
      <c r="M1032" s="31" t="s">
        <v>4391</v>
      </c>
      <c r="N1032" s="1"/>
      <c r="O1032" s="4" t="s">
        <v>132</v>
      </c>
      <c r="P1032" s="3"/>
    </row>
    <row r="1033" spans="1:16" ht="39.6" x14ac:dyDescent="0.25">
      <c r="A1033" s="312">
        <v>578</v>
      </c>
      <c r="B1033" s="2" t="s">
        <v>127</v>
      </c>
      <c r="C1033" s="4" t="s">
        <v>2570</v>
      </c>
      <c r="D1033" s="1" t="s">
        <v>2571</v>
      </c>
      <c r="E1033" s="15">
        <v>800</v>
      </c>
      <c r="F1033" s="36" t="s">
        <v>4387</v>
      </c>
      <c r="G1033" s="11">
        <v>283977.17</v>
      </c>
      <c r="H1033" s="11">
        <v>283977.17</v>
      </c>
      <c r="I1033" s="11">
        <v>0</v>
      </c>
      <c r="J1033" s="11">
        <f t="shared" si="48"/>
        <v>283977.17</v>
      </c>
      <c r="K1033" s="27"/>
      <c r="L1033" s="37" t="s">
        <v>4389</v>
      </c>
      <c r="M1033" s="31" t="s">
        <v>4388</v>
      </c>
      <c r="N1033" s="1"/>
      <c r="O1033" s="4" t="s">
        <v>132</v>
      </c>
      <c r="P1033" s="3"/>
    </row>
    <row r="1034" spans="1:16" ht="39.6" x14ac:dyDescent="0.25">
      <c r="A1034" s="312">
        <v>579</v>
      </c>
      <c r="B1034" s="2" t="s">
        <v>127</v>
      </c>
      <c r="C1034" s="4" t="s">
        <v>2572</v>
      </c>
      <c r="D1034" s="1" t="s">
        <v>2573</v>
      </c>
      <c r="E1034" s="15">
        <v>800</v>
      </c>
      <c r="F1034" s="36" t="s">
        <v>4385</v>
      </c>
      <c r="G1034" s="11">
        <v>283977.17</v>
      </c>
      <c r="H1034" s="11">
        <v>283977.17</v>
      </c>
      <c r="I1034" s="11">
        <v>0</v>
      </c>
      <c r="J1034" s="11">
        <f t="shared" si="48"/>
        <v>283977.17</v>
      </c>
      <c r="K1034" s="27"/>
      <c r="L1034" s="200">
        <v>42689</v>
      </c>
      <c r="M1034" s="31" t="s">
        <v>4386</v>
      </c>
      <c r="N1034" s="1"/>
      <c r="O1034" s="4" t="s">
        <v>132</v>
      </c>
      <c r="P1034" s="3"/>
    </row>
    <row r="1035" spans="1:16" ht="39.6" x14ac:dyDescent="0.25">
      <c r="A1035" s="312">
        <v>580</v>
      </c>
      <c r="B1035" s="2" t="s">
        <v>127</v>
      </c>
      <c r="C1035" s="4" t="s">
        <v>2574</v>
      </c>
      <c r="D1035" s="1" t="s">
        <v>2575</v>
      </c>
      <c r="E1035" s="15">
        <v>800</v>
      </c>
      <c r="F1035" s="36" t="s">
        <v>4382</v>
      </c>
      <c r="G1035" s="11">
        <v>283977.17</v>
      </c>
      <c r="H1035" s="11">
        <v>283977.17</v>
      </c>
      <c r="I1035" s="11">
        <v>0</v>
      </c>
      <c r="J1035" s="11">
        <f t="shared" si="48"/>
        <v>283977.17</v>
      </c>
      <c r="K1035" s="27"/>
      <c r="L1035" s="37" t="s">
        <v>4383</v>
      </c>
      <c r="M1035" s="31" t="s">
        <v>4384</v>
      </c>
      <c r="N1035" s="1"/>
      <c r="O1035" s="4" t="s">
        <v>132</v>
      </c>
      <c r="P1035" s="3"/>
    </row>
    <row r="1036" spans="1:16" ht="39.6" x14ac:dyDescent="0.25">
      <c r="A1036" s="312">
        <v>581</v>
      </c>
      <c r="B1036" s="2" t="s">
        <v>127</v>
      </c>
      <c r="C1036" s="4" t="s">
        <v>2576</v>
      </c>
      <c r="D1036" s="1" t="s">
        <v>2577</v>
      </c>
      <c r="E1036" s="15">
        <v>800</v>
      </c>
      <c r="F1036" s="36" t="s">
        <v>4379</v>
      </c>
      <c r="G1036" s="11">
        <v>283977.17</v>
      </c>
      <c r="H1036" s="11">
        <v>283977.17</v>
      </c>
      <c r="I1036" s="11">
        <v>0</v>
      </c>
      <c r="J1036" s="11">
        <f t="shared" si="48"/>
        <v>283977.17</v>
      </c>
      <c r="K1036" s="27"/>
      <c r="L1036" s="37" t="s">
        <v>4381</v>
      </c>
      <c r="M1036" s="31" t="s">
        <v>4380</v>
      </c>
      <c r="N1036" s="1"/>
      <c r="O1036" s="4" t="s">
        <v>132</v>
      </c>
      <c r="P1036" s="3"/>
    </row>
    <row r="1037" spans="1:16" ht="39.6" x14ac:dyDescent="0.25">
      <c r="A1037" s="312">
        <v>582</v>
      </c>
      <c r="B1037" s="2" t="s">
        <v>127</v>
      </c>
      <c r="C1037" s="4" t="s">
        <v>2579</v>
      </c>
      <c r="D1037" s="1" t="s">
        <v>2578</v>
      </c>
      <c r="E1037" s="15">
        <v>800</v>
      </c>
      <c r="F1037" s="36" t="s">
        <v>4376</v>
      </c>
      <c r="G1037" s="11">
        <v>283977.17</v>
      </c>
      <c r="H1037" s="11">
        <v>283977.17</v>
      </c>
      <c r="I1037" s="11">
        <v>0</v>
      </c>
      <c r="J1037" s="11">
        <f t="shared" si="48"/>
        <v>283977.17</v>
      </c>
      <c r="K1037" s="27"/>
      <c r="L1037" s="37" t="s">
        <v>4378</v>
      </c>
      <c r="M1037" s="31" t="s">
        <v>4377</v>
      </c>
      <c r="N1037" s="1"/>
      <c r="O1037" s="4" t="s">
        <v>132</v>
      </c>
      <c r="P1037" s="3"/>
    </row>
    <row r="1038" spans="1:16" ht="39.6" x14ac:dyDescent="0.25">
      <c r="A1038" s="248">
        <v>583</v>
      </c>
      <c r="B1038" s="2" t="s">
        <v>127</v>
      </c>
      <c r="C1038" s="4" t="s">
        <v>2580</v>
      </c>
      <c r="D1038" s="1" t="s">
        <v>2581</v>
      </c>
      <c r="E1038" s="15">
        <v>800</v>
      </c>
      <c r="F1038" s="36" t="s">
        <v>4356</v>
      </c>
      <c r="G1038" s="11">
        <v>283977.17</v>
      </c>
      <c r="H1038" s="11">
        <v>283977.17</v>
      </c>
      <c r="I1038" s="11">
        <v>0</v>
      </c>
      <c r="J1038" s="11">
        <f t="shared" si="48"/>
        <v>283977.17</v>
      </c>
      <c r="K1038" s="27"/>
      <c r="L1038" s="37" t="s">
        <v>4375</v>
      </c>
      <c r="M1038" s="31" t="s">
        <v>4374</v>
      </c>
      <c r="N1038" s="1"/>
      <c r="O1038" s="4" t="s">
        <v>132</v>
      </c>
      <c r="P1038" s="3"/>
    </row>
    <row r="1039" spans="1:16" ht="39.6" x14ac:dyDescent="0.25">
      <c r="A1039" s="312">
        <v>584</v>
      </c>
      <c r="B1039" s="2" t="s">
        <v>127</v>
      </c>
      <c r="C1039" s="4" t="s">
        <v>2582</v>
      </c>
      <c r="D1039" s="1" t="s">
        <v>2583</v>
      </c>
      <c r="E1039" s="15">
        <v>800</v>
      </c>
      <c r="F1039" s="36" t="s">
        <v>4371</v>
      </c>
      <c r="G1039" s="11">
        <v>283977.17</v>
      </c>
      <c r="H1039" s="11">
        <v>283977.17</v>
      </c>
      <c r="I1039" s="11">
        <v>0</v>
      </c>
      <c r="J1039" s="11">
        <f t="shared" si="48"/>
        <v>283977.17</v>
      </c>
      <c r="K1039" s="27"/>
      <c r="L1039" s="37" t="s">
        <v>4373</v>
      </c>
      <c r="M1039" s="31" t="s">
        <v>4372</v>
      </c>
      <c r="N1039" s="1"/>
      <c r="O1039" s="4" t="s">
        <v>132</v>
      </c>
      <c r="P1039" s="3"/>
    </row>
    <row r="1040" spans="1:16" ht="26.4" x14ac:dyDescent="0.25">
      <c r="A1040" s="312">
        <v>585</v>
      </c>
      <c r="B1040" s="2" t="s">
        <v>127</v>
      </c>
      <c r="C1040" s="4" t="s">
        <v>340</v>
      </c>
      <c r="D1040" s="1" t="s">
        <v>341</v>
      </c>
      <c r="E1040" s="15">
        <v>800</v>
      </c>
      <c r="F1040" s="36" t="s">
        <v>4245</v>
      </c>
      <c r="G1040" s="11">
        <v>283977.17</v>
      </c>
      <c r="H1040" s="11">
        <v>283977.17</v>
      </c>
      <c r="I1040" s="11">
        <v>0</v>
      </c>
      <c r="J1040" s="11">
        <f t="shared" si="48"/>
        <v>283977.17</v>
      </c>
      <c r="K1040" s="27"/>
      <c r="L1040" s="37" t="s">
        <v>4247</v>
      </c>
      <c r="M1040" s="31" t="s">
        <v>4246</v>
      </c>
      <c r="N1040" s="1"/>
      <c r="O1040" s="4" t="s">
        <v>132</v>
      </c>
      <c r="P1040" s="3"/>
    </row>
    <row r="1041" spans="1:16" ht="26.4" x14ac:dyDescent="0.25">
      <c r="A1041" s="312">
        <v>586</v>
      </c>
      <c r="B1041" s="2" t="s">
        <v>127</v>
      </c>
      <c r="C1041" s="4" t="s">
        <v>342</v>
      </c>
      <c r="D1041" s="1" t="s">
        <v>345</v>
      </c>
      <c r="E1041" s="15">
        <v>400</v>
      </c>
      <c r="F1041" s="36" t="s">
        <v>4251</v>
      </c>
      <c r="G1041" s="11">
        <v>141988.57999999999</v>
      </c>
      <c r="H1041" s="11">
        <v>141988.57999999999</v>
      </c>
      <c r="I1041" s="11">
        <v>0</v>
      </c>
      <c r="J1041" s="11">
        <f t="shared" si="48"/>
        <v>141988.57999999999</v>
      </c>
      <c r="K1041" s="27"/>
      <c r="L1041" s="37" t="s">
        <v>4253</v>
      </c>
      <c r="M1041" s="31" t="s">
        <v>4252</v>
      </c>
      <c r="N1041" s="1"/>
      <c r="O1041" s="4" t="s">
        <v>132</v>
      </c>
      <c r="P1041" s="3"/>
    </row>
    <row r="1042" spans="1:16" ht="26.4" x14ac:dyDescent="0.25">
      <c r="A1042" s="312">
        <v>587</v>
      </c>
      <c r="B1042" s="2" t="s">
        <v>127</v>
      </c>
      <c r="C1042" s="4" t="s">
        <v>343</v>
      </c>
      <c r="D1042" s="1" t="s">
        <v>344</v>
      </c>
      <c r="E1042" s="15">
        <v>800</v>
      </c>
      <c r="F1042" s="36" t="s">
        <v>4260</v>
      </c>
      <c r="G1042" s="11">
        <v>283977.17</v>
      </c>
      <c r="H1042" s="11">
        <v>283977.17</v>
      </c>
      <c r="I1042" s="11">
        <v>0</v>
      </c>
      <c r="J1042" s="11">
        <f t="shared" si="48"/>
        <v>283977.17</v>
      </c>
      <c r="K1042" s="27"/>
      <c r="L1042" s="37" t="s">
        <v>4262</v>
      </c>
      <c r="M1042" s="31" t="s">
        <v>4261</v>
      </c>
      <c r="N1042" s="1"/>
      <c r="O1042" s="4" t="s">
        <v>132</v>
      </c>
      <c r="P1042" s="3"/>
    </row>
    <row r="1043" spans="1:16" ht="26.4" x14ac:dyDescent="0.25">
      <c r="A1043" s="312">
        <v>588</v>
      </c>
      <c r="B1043" s="2" t="s">
        <v>127</v>
      </c>
      <c r="C1043" s="4" t="s">
        <v>348</v>
      </c>
      <c r="D1043" s="1" t="s">
        <v>349</v>
      </c>
      <c r="E1043" s="15">
        <v>800</v>
      </c>
      <c r="F1043" s="36" t="s">
        <v>4257</v>
      </c>
      <c r="G1043" s="11">
        <v>283977.17</v>
      </c>
      <c r="H1043" s="11">
        <v>283977.17</v>
      </c>
      <c r="I1043" s="11">
        <v>0</v>
      </c>
      <c r="J1043" s="11">
        <f t="shared" si="48"/>
        <v>283977.17</v>
      </c>
      <c r="K1043" s="27"/>
      <c r="L1043" s="37" t="s">
        <v>4259</v>
      </c>
      <c r="M1043" s="31" t="s">
        <v>4258</v>
      </c>
      <c r="N1043" s="1"/>
      <c r="O1043" s="4" t="s">
        <v>132</v>
      </c>
      <c r="P1043" s="3"/>
    </row>
    <row r="1044" spans="1:16" ht="26.4" x14ac:dyDescent="0.25">
      <c r="A1044" s="248">
        <v>589</v>
      </c>
      <c r="B1044" s="2" t="s">
        <v>127</v>
      </c>
      <c r="C1044" s="4" t="s">
        <v>346</v>
      </c>
      <c r="D1044" s="1" t="s">
        <v>347</v>
      </c>
      <c r="E1044" s="15">
        <v>800</v>
      </c>
      <c r="F1044" s="36" t="s">
        <v>4236</v>
      </c>
      <c r="G1044" s="11">
        <v>283977.17</v>
      </c>
      <c r="H1044" s="11">
        <v>283977.17</v>
      </c>
      <c r="I1044" s="11">
        <v>0</v>
      </c>
      <c r="J1044" s="11">
        <f t="shared" si="48"/>
        <v>283977.17</v>
      </c>
      <c r="K1044" s="27"/>
      <c r="L1044" s="37" t="s">
        <v>4238</v>
      </c>
      <c r="M1044" s="31" t="s">
        <v>4237</v>
      </c>
      <c r="N1044" s="1"/>
      <c r="O1044" s="4" t="s">
        <v>132</v>
      </c>
      <c r="P1044" s="3"/>
    </row>
    <row r="1045" spans="1:16" ht="26.4" x14ac:dyDescent="0.25">
      <c r="A1045" s="312">
        <v>590</v>
      </c>
      <c r="B1045" s="2" t="s">
        <v>127</v>
      </c>
      <c r="C1045" s="51">
        <v>84</v>
      </c>
      <c r="D1045" s="1" t="s">
        <v>201</v>
      </c>
      <c r="E1045" s="15">
        <v>800</v>
      </c>
      <c r="F1045" s="36" t="s">
        <v>4368</v>
      </c>
      <c r="G1045" s="11">
        <v>283977.17</v>
      </c>
      <c r="H1045" s="11">
        <v>13144</v>
      </c>
      <c r="I1045" s="11">
        <v>0</v>
      </c>
      <c r="J1045" s="11">
        <f t="shared" si="48"/>
        <v>13144</v>
      </c>
      <c r="K1045" s="27"/>
      <c r="L1045" s="37" t="s">
        <v>4370</v>
      </c>
      <c r="M1045" s="31" t="s">
        <v>4369</v>
      </c>
      <c r="N1045" s="1"/>
      <c r="O1045" s="4" t="s">
        <v>132</v>
      </c>
      <c r="P1045" s="2"/>
    </row>
    <row r="1046" spans="1:16" ht="39.6" x14ac:dyDescent="0.25">
      <c r="A1046" s="312">
        <v>591</v>
      </c>
      <c r="B1046" s="2" t="s">
        <v>127</v>
      </c>
      <c r="C1046" s="51" t="s">
        <v>525</v>
      </c>
      <c r="D1046" s="1" t="s">
        <v>526</v>
      </c>
      <c r="E1046" s="15">
        <v>800</v>
      </c>
      <c r="F1046" s="36" t="s">
        <v>4224</v>
      </c>
      <c r="G1046" s="11">
        <v>283977.17</v>
      </c>
      <c r="H1046" s="11">
        <v>283977.17</v>
      </c>
      <c r="I1046" s="11">
        <v>0</v>
      </c>
      <c r="J1046" s="11">
        <f t="shared" si="48"/>
        <v>283977.17</v>
      </c>
      <c r="K1046" s="27"/>
      <c r="L1046" s="37" t="s">
        <v>4226</v>
      </c>
      <c r="M1046" s="31" t="s">
        <v>4225</v>
      </c>
      <c r="N1046" s="1"/>
      <c r="O1046" s="4" t="s">
        <v>132</v>
      </c>
      <c r="P1046" s="2"/>
    </row>
    <row r="1047" spans="1:16" ht="26.4" x14ac:dyDescent="0.25">
      <c r="A1047" s="312">
        <v>592</v>
      </c>
      <c r="B1047" s="2" t="s">
        <v>127</v>
      </c>
      <c r="C1047" s="51">
        <v>93</v>
      </c>
      <c r="D1047" s="1" t="s">
        <v>4790</v>
      </c>
      <c r="E1047" s="15">
        <v>800</v>
      </c>
      <c r="F1047" s="36" t="s">
        <v>4352</v>
      </c>
      <c r="G1047" s="11">
        <v>283977.17</v>
      </c>
      <c r="H1047" s="11">
        <v>283977.17</v>
      </c>
      <c r="I1047" s="11"/>
      <c r="J1047" s="11">
        <f t="shared" ref="J1047:J1051" si="49">H1047-I1047</f>
        <v>283977.17</v>
      </c>
      <c r="K1047" s="27"/>
      <c r="L1047" s="37" t="s">
        <v>4354</v>
      </c>
      <c r="M1047" s="31" t="s">
        <v>4353</v>
      </c>
      <c r="N1047" s="1"/>
      <c r="O1047" s="4" t="s">
        <v>132</v>
      </c>
      <c r="P1047" s="2"/>
    </row>
    <row r="1048" spans="1:16" ht="26.4" x14ac:dyDescent="0.25">
      <c r="A1048" s="312">
        <v>593</v>
      </c>
      <c r="B1048" s="2" t="s">
        <v>127</v>
      </c>
      <c r="C1048" s="51">
        <v>26</v>
      </c>
      <c r="D1048" s="1" t="s">
        <v>350</v>
      </c>
      <c r="E1048" s="15">
        <v>807</v>
      </c>
      <c r="F1048" s="36" t="s">
        <v>4239</v>
      </c>
      <c r="G1048" s="11">
        <v>286461.96999999997</v>
      </c>
      <c r="H1048" s="11">
        <v>13121.82</v>
      </c>
      <c r="I1048" s="11">
        <v>0</v>
      </c>
      <c r="J1048" s="11">
        <f t="shared" si="49"/>
        <v>13121.82</v>
      </c>
      <c r="K1048" s="27"/>
      <c r="L1048" s="37" t="s">
        <v>4241</v>
      </c>
      <c r="M1048" s="31" t="s">
        <v>4240</v>
      </c>
      <c r="N1048" s="1"/>
      <c r="O1048" s="4" t="s">
        <v>132</v>
      </c>
      <c r="P1048" s="2"/>
    </row>
    <row r="1049" spans="1:16" ht="26.4" x14ac:dyDescent="0.25">
      <c r="A1049" s="312">
        <v>594</v>
      </c>
      <c r="B1049" s="2" t="s">
        <v>127</v>
      </c>
      <c r="C1049" s="51">
        <v>68</v>
      </c>
      <c r="D1049" s="1"/>
      <c r="E1049" s="15">
        <v>800</v>
      </c>
      <c r="F1049" s="36" t="s">
        <v>4360</v>
      </c>
      <c r="G1049" s="11">
        <v>286461.96999999997</v>
      </c>
      <c r="H1049" s="11"/>
      <c r="I1049" s="11"/>
      <c r="J1049" s="11">
        <f t="shared" si="49"/>
        <v>0</v>
      </c>
      <c r="K1049" s="27"/>
      <c r="L1049" s="37" t="s">
        <v>4362</v>
      </c>
      <c r="M1049" s="31" t="s">
        <v>4361</v>
      </c>
      <c r="N1049" s="1"/>
      <c r="O1049" s="4" t="s">
        <v>132</v>
      </c>
      <c r="P1049" s="2"/>
    </row>
    <row r="1050" spans="1:16" ht="26.4" x14ac:dyDescent="0.25">
      <c r="A1050" s="248">
        <v>595</v>
      </c>
      <c r="B1050" s="2" t="s">
        <v>127</v>
      </c>
      <c r="C1050" s="51">
        <v>166</v>
      </c>
      <c r="D1050" s="1" t="s">
        <v>4789</v>
      </c>
      <c r="E1050" s="15">
        <v>800</v>
      </c>
      <c r="F1050" s="36" t="s">
        <v>4363</v>
      </c>
      <c r="G1050" s="11">
        <v>283977.17</v>
      </c>
      <c r="H1050" s="11">
        <v>283977.17</v>
      </c>
      <c r="I1050" s="11">
        <v>0</v>
      </c>
      <c r="J1050" s="11">
        <f t="shared" si="49"/>
        <v>283977.17</v>
      </c>
      <c r="K1050" s="27"/>
      <c r="L1050" s="37" t="s">
        <v>4365</v>
      </c>
      <c r="M1050" s="31" t="s">
        <v>4364</v>
      </c>
      <c r="N1050" s="1"/>
      <c r="O1050" s="4"/>
      <c r="P1050" s="2"/>
    </row>
    <row r="1051" spans="1:16" ht="26.4" x14ac:dyDescent="0.25">
      <c r="A1051" s="312">
        <v>596</v>
      </c>
      <c r="B1051" s="3" t="s">
        <v>4355</v>
      </c>
      <c r="C1051" s="51">
        <v>15</v>
      </c>
      <c r="D1051" s="1" t="s">
        <v>4791</v>
      </c>
      <c r="E1051" s="15">
        <v>400</v>
      </c>
      <c r="F1051" s="36" t="s">
        <v>4357</v>
      </c>
      <c r="G1051" s="11">
        <v>141988.57999999999</v>
      </c>
      <c r="H1051" s="11">
        <v>141988.57999999999</v>
      </c>
      <c r="I1051" s="11">
        <v>0</v>
      </c>
      <c r="J1051" s="11">
        <f t="shared" si="49"/>
        <v>141988.57999999999</v>
      </c>
      <c r="K1051" s="27"/>
      <c r="L1051" s="37" t="s">
        <v>4359</v>
      </c>
      <c r="M1051" s="31" t="s">
        <v>4358</v>
      </c>
      <c r="N1051" s="1"/>
      <c r="O1051" s="4" t="s">
        <v>132</v>
      </c>
      <c r="P1051" s="2"/>
    </row>
    <row r="1052" spans="1:16" ht="39.6" x14ac:dyDescent="0.25">
      <c r="A1052" s="312">
        <v>597</v>
      </c>
      <c r="B1052" s="2" t="s">
        <v>322</v>
      </c>
      <c r="C1052" s="51">
        <v>8</v>
      </c>
      <c r="D1052" s="1" t="s">
        <v>2554</v>
      </c>
      <c r="E1052" s="15">
        <v>600</v>
      </c>
      <c r="F1052" s="36" t="s">
        <v>4422</v>
      </c>
      <c r="G1052" s="11">
        <v>212982.88</v>
      </c>
      <c r="H1052" s="11">
        <v>212982.88</v>
      </c>
      <c r="I1052" s="11">
        <v>0</v>
      </c>
      <c r="J1052" s="11">
        <f t="shared" si="48"/>
        <v>212982.88</v>
      </c>
      <c r="K1052" s="27"/>
      <c r="L1052" s="37" t="s">
        <v>4381</v>
      </c>
      <c r="M1052" s="31" t="s">
        <v>4423</v>
      </c>
      <c r="N1052" s="1"/>
      <c r="O1052" s="4" t="s">
        <v>132</v>
      </c>
      <c r="P1052" s="2"/>
    </row>
    <row r="1053" spans="1:16" ht="39.6" x14ac:dyDescent="0.25">
      <c r="A1053" s="312">
        <v>598</v>
      </c>
      <c r="B1053" s="2" t="s">
        <v>322</v>
      </c>
      <c r="C1053" s="51">
        <v>15</v>
      </c>
      <c r="D1053" s="1" t="s">
        <v>2555</v>
      </c>
      <c r="E1053" s="15">
        <v>600</v>
      </c>
      <c r="F1053" s="36" t="s">
        <v>4419</v>
      </c>
      <c r="G1053" s="11">
        <v>212982.88</v>
      </c>
      <c r="H1053" s="11">
        <v>212982.88</v>
      </c>
      <c r="I1053" s="11">
        <v>0</v>
      </c>
      <c r="J1053" s="11">
        <f t="shared" ref="J1053:J1058" si="50">H1053-I1053</f>
        <v>212982.88</v>
      </c>
      <c r="K1053" s="27"/>
      <c r="L1053" s="37" t="s">
        <v>4421</v>
      </c>
      <c r="M1053" s="31" t="s">
        <v>4420</v>
      </c>
      <c r="N1053" s="1"/>
      <c r="O1053" s="4" t="s">
        <v>132</v>
      </c>
      <c r="P1053" s="2"/>
    </row>
    <row r="1054" spans="1:16" ht="26.4" x14ac:dyDescent="0.25">
      <c r="A1054" s="312">
        <v>599</v>
      </c>
      <c r="B1054" s="2" t="s">
        <v>322</v>
      </c>
      <c r="C1054" s="51">
        <v>37</v>
      </c>
      <c r="D1054" s="1" t="s">
        <v>2556</v>
      </c>
      <c r="E1054" s="15">
        <v>600</v>
      </c>
      <c r="F1054" s="201" t="s">
        <v>4416</v>
      </c>
      <c r="G1054" s="11">
        <v>212982.88</v>
      </c>
      <c r="H1054" s="11">
        <v>212982.88</v>
      </c>
      <c r="I1054" s="11">
        <v>0</v>
      </c>
      <c r="J1054" s="11">
        <f t="shared" si="50"/>
        <v>212982.88</v>
      </c>
      <c r="K1054" s="27"/>
      <c r="L1054" s="37" t="s">
        <v>4418</v>
      </c>
      <c r="M1054" s="31" t="s">
        <v>4417</v>
      </c>
      <c r="N1054" s="1"/>
      <c r="O1054" s="4" t="s">
        <v>132</v>
      </c>
      <c r="P1054" s="2"/>
    </row>
    <row r="1055" spans="1:16" ht="39.6" x14ac:dyDescent="0.25">
      <c r="A1055" s="312">
        <v>600</v>
      </c>
      <c r="B1055" s="2" t="s">
        <v>322</v>
      </c>
      <c r="C1055" s="51" t="s">
        <v>3302</v>
      </c>
      <c r="D1055" s="1" t="s">
        <v>2557</v>
      </c>
      <c r="E1055" s="15">
        <v>300</v>
      </c>
      <c r="F1055" s="36" t="s">
        <v>4413</v>
      </c>
      <c r="G1055" s="11">
        <v>106491.44</v>
      </c>
      <c r="H1055" s="11">
        <v>106491.44</v>
      </c>
      <c r="I1055" s="11">
        <v>0</v>
      </c>
      <c r="J1055" s="11">
        <f t="shared" si="50"/>
        <v>106491.44</v>
      </c>
      <c r="K1055" s="27"/>
      <c r="L1055" s="37" t="s">
        <v>4415</v>
      </c>
      <c r="M1055" s="31" t="s">
        <v>4414</v>
      </c>
      <c r="N1055" s="1"/>
      <c r="O1055" s="4" t="s">
        <v>132</v>
      </c>
      <c r="P1055" s="2"/>
    </row>
    <row r="1056" spans="1:16" ht="39.6" x14ac:dyDescent="0.25">
      <c r="A1056" s="248">
        <v>601</v>
      </c>
      <c r="B1056" s="2" t="s">
        <v>322</v>
      </c>
      <c r="C1056" s="51">
        <v>48</v>
      </c>
      <c r="D1056" s="1" t="s">
        <v>2558</v>
      </c>
      <c r="E1056" s="15">
        <v>600</v>
      </c>
      <c r="F1056" s="36" t="s">
        <v>4410</v>
      </c>
      <c r="G1056" s="11">
        <v>212982.88</v>
      </c>
      <c r="H1056" s="11">
        <v>212982.88</v>
      </c>
      <c r="I1056" s="11">
        <v>0</v>
      </c>
      <c r="J1056" s="11">
        <f t="shared" si="50"/>
        <v>212982.88</v>
      </c>
      <c r="K1056" s="27"/>
      <c r="L1056" s="37" t="s">
        <v>4412</v>
      </c>
      <c r="M1056" s="244" t="s">
        <v>4411</v>
      </c>
      <c r="N1056" s="1"/>
      <c r="O1056" s="4" t="s">
        <v>132</v>
      </c>
      <c r="P1056" s="2"/>
    </row>
    <row r="1057" spans="1:16" ht="39.6" x14ac:dyDescent="0.25">
      <c r="A1057" s="312">
        <v>602</v>
      </c>
      <c r="B1057" s="2" t="s">
        <v>322</v>
      </c>
      <c r="C1057" s="51">
        <v>61</v>
      </c>
      <c r="D1057" s="1" t="s">
        <v>2559</v>
      </c>
      <c r="E1057" s="15">
        <v>600</v>
      </c>
      <c r="F1057" s="36" t="s">
        <v>4407</v>
      </c>
      <c r="G1057" s="11">
        <v>212982.88</v>
      </c>
      <c r="H1057" s="11">
        <v>212982.88</v>
      </c>
      <c r="I1057" s="11">
        <v>0</v>
      </c>
      <c r="J1057" s="11">
        <f t="shared" si="50"/>
        <v>212982.88</v>
      </c>
      <c r="K1057" s="27"/>
      <c r="L1057" s="37" t="s">
        <v>4409</v>
      </c>
      <c r="M1057" s="31" t="s">
        <v>4408</v>
      </c>
      <c r="N1057" s="1"/>
      <c r="O1057" s="4" t="s">
        <v>132</v>
      </c>
      <c r="P1057" s="2"/>
    </row>
    <row r="1058" spans="1:16" ht="26.4" x14ac:dyDescent="0.25">
      <c r="A1058" s="312">
        <v>603</v>
      </c>
      <c r="B1058" s="2" t="s">
        <v>322</v>
      </c>
      <c r="C1058" s="51">
        <v>60</v>
      </c>
      <c r="D1058" s="1" t="s">
        <v>358</v>
      </c>
      <c r="E1058" s="15">
        <v>600</v>
      </c>
      <c r="F1058" s="36" t="s">
        <v>4254</v>
      </c>
      <c r="G1058" s="11">
        <v>212982.88</v>
      </c>
      <c r="H1058" s="11">
        <v>212982.88</v>
      </c>
      <c r="I1058" s="11">
        <v>0</v>
      </c>
      <c r="J1058" s="11">
        <f t="shared" si="50"/>
        <v>212982.88</v>
      </c>
      <c r="K1058" s="27"/>
      <c r="L1058" s="37" t="s">
        <v>4256</v>
      </c>
      <c r="M1058" s="31" t="s">
        <v>4255</v>
      </c>
      <c r="N1058" s="1"/>
      <c r="O1058" s="4" t="s">
        <v>132</v>
      </c>
      <c r="P1058" s="2"/>
    </row>
    <row r="1059" spans="1:16" ht="26.4" x14ac:dyDescent="0.25">
      <c r="A1059" s="312">
        <v>604</v>
      </c>
      <c r="B1059" s="2" t="s">
        <v>322</v>
      </c>
      <c r="C1059" s="51">
        <v>44</v>
      </c>
      <c r="D1059" s="1" t="s">
        <v>354</v>
      </c>
      <c r="E1059" s="15">
        <v>600</v>
      </c>
      <c r="F1059" s="36" t="s">
        <v>4232</v>
      </c>
      <c r="G1059" s="11">
        <v>212982.88</v>
      </c>
      <c r="H1059" s="11">
        <v>9666</v>
      </c>
      <c r="I1059" s="11">
        <v>0</v>
      </c>
      <c r="J1059" s="11">
        <f t="shared" si="47"/>
        <v>9666</v>
      </c>
      <c r="K1059" s="27"/>
      <c r="L1059" s="37" t="s">
        <v>4234</v>
      </c>
      <c r="M1059" s="31" t="s">
        <v>4233</v>
      </c>
      <c r="N1059" s="1"/>
      <c r="O1059" s="4" t="s">
        <v>132</v>
      </c>
      <c r="P1059" s="2"/>
    </row>
    <row r="1060" spans="1:16" ht="26.4" x14ac:dyDescent="0.25">
      <c r="A1060" s="312">
        <v>605</v>
      </c>
      <c r="B1060" s="2" t="s">
        <v>356</v>
      </c>
      <c r="C1060" s="51">
        <v>82</v>
      </c>
      <c r="D1060" s="1" t="s">
        <v>357</v>
      </c>
      <c r="E1060" s="15">
        <v>366</v>
      </c>
      <c r="F1060" s="36" t="s">
        <v>4248</v>
      </c>
      <c r="G1060" s="11">
        <v>129919.55</v>
      </c>
      <c r="H1060" s="11">
        <v>129919.55</v>
      </c>
      <c r="I1060" s="11">
        <v>0</v>
      </c>
      <c r="J1060" s="11">
        <f t="shared" si="47"/>
        <v>129919.55</v>
      </c>
      <c r="K1060" s="27"/>
      <c r="L1060" s="37" t="s">
        <v>4250</v>
      </c>
      <c r="M1060" s="31" t="s">
        <v>4249</v>
      </c>
      <c r="N1060" s="1"/>
      <c r="O1060" s="4" t="s">
        <v>132</v>
      </c>
      <c r="P1060" s="2"/>
    </row>
    <row r="1061" spans="1:16" ht="26.4" x14ac:dyDescent="0.25">
      <c r="A1061" s="312">
        <v>606</v>
      </c>
      <c r="B1061" s="2" t="s">
        <v>754</v>
      </c>
      <c r="C1061" s="51">
        <v>101</v>
      </c>
      <c r="D1061" s="1" t="s">
        <v>755</v>
      </c>
      <c r="E1061" s="15">
        <v>510</v>
      </c>
      <c r="F1061" s="36" t="s">
        <v>4349</v>
      </c>
      <c r="G1061" s="11">
        <v>181035.44</v>
      </c>
      <c r="H1061" s="11">
        <v>181035.44</v>
      </c>
      <c r="I1061" s="11">
        <v>0</v>
      </c>
      <c r="J1061" s="11">
        <f t="shared" si="47"/>
        <v>181035.44</v>
      </c>
      <c r="K1061" s="27"/>
      <c r="L1061" s="37" t="s">
        <v>4351</v>
      </c>
      <c r="M1061" s="31" t="s">
        <v>4350</v>
      </c>
      <c r="N1061" s="1"/>
      <c r="O1061" s="4" t="s">
        <v>132</v>
      </c>
      <c r="P1061" s="2"/>
    </row>
    <row r="1062" spans="1:16" ht="39.6" x14ac:dyDescent="0.25">
      <c r="A1062" s="248">
        <v>607</v>
      </c>
      <c r="B1062" s="2" t="s">
        <v>4424</v>
      </c>
      <c r="C1062" s="51">
        <v>24</v>
      </c>
      <c r="D1062" s="1" t="s">
        <v>753</v>
      </c>
      <c r="E1062" s="15">
        <v>600</v>
      </c>
      <c r="F1062" s="36" t="s">
        <v>4425</v>
      </c>
      <c r="G1062" s="11">
        <v>212982.88</v>
      </c>
      <c r="H1062" s="11">
        <v>212982.88</v>
      </c>
      <c r="I1062" s="11">
        <v>0</v>
      </c>
      <c r="J1062" s="11">
        <f t="shared" si="47"/>
        <v>212982.88</v>
      </c>
      <c r="K1062" s="27"/>
      <c r="L1062" s="37" t="s">
        <v>4426</v>
      </c>
      <c r="M1062" s="31" t="s">
        <v>4427</v>
      </c>
      <c r="N1062" s="1"/>
      <c r="O1062" s="4" t="s">
        <v>132</v>
      </c>
      <c r="P1062" s="2"/>
    </row>
    <row r="1063" spans="1:16" ht="39.6" x14ac:dyDescent="0.25">
      <c r="A1063" s="312">
        <v>608</v>
      </c>
      <c r="B1063" s="3" t="s">
        <v>4405</v>
      </c>
      <c r="C1063" s="51">
        <v>4</v>
      </c>
      <c r="D1063" s="1" t="s">
        <v>4406</v>
      </c>
      <c r="E1063" s="15">
        <v>652</v>
      </c>
      <c r="F1063" s="36" t="s">
        <v>4402</v>
      </c>
      <c r="G1063" s="11">
        <v>231441.39</v>
      </c>
      <c r="H1063" s="11">
        <v>231441.39</v>
      </c>
      <c r="I1063" s="11">
        <v>0</v>
      </c>
      <c r="J1063" s="11">
        <f t="shared" si="47"/>
        <v>231441.39</v>
      </c>
      <c r="K1063" s="27"/>
      <c r="L1063" s="27" t="s">
        <v>4404</v>
      </c>
      <c r="M1063" s="31" t="s">
        <v>4403</v>
      </c>
      <c r="N1063" s="1"/>
      <c r="O1063" s="4"/>
      <c r="P1063" s="2"/>
    </row>
    <row r="1064" spans="1:16" ht="26.4" x14ac:dyDescent="0.25">
      <c r="A1064" s="312">
        <v>610</v>
      </c>
      <c r="B1064" s="3" t="s">
        <v>323</v>
      </c>
      <c r="C1064" s="51" t="s">
        <v>7695</v>
      </c>
      <c r="D1064" s="138" t="s">
        <v>7710</v>
      </c>
      <c r="E1064" s="221">
        <v>4068</v>
      </c>
      <c r="F1064" s="222" t="s">
        <v>4235</v>
      </c>
      <c r="G1064" s="48">
        <v>274305.24</v>
      </c>
      <c r="H1064" s="48">
        <v>274305.24</v>
      </c>
      <c r="I1064" s="11">
        <v>0</v>
      </c>
      <c r="J1064" s="11">
        <f t="shared" si="47"/>
        <v>274305.24</v>
      </c>
      <c r="K1064" s="28"/>
      <c r="L1064" s="37" t="s">
        <v>7725</v>
      </c>
      <c r="M1064" s="31" t="s">
        <v>7728</v>
      </c>
      <c r="N1064" s="9"/>
      <c r="O1064" s="6" t="s">
        <v>4845</v>
      </c>
      <c r="P1064" s="2"/>
    </row>
    <row r="1065" spans="1:16" ht="26.4" x14ac:dyDescent="0.25">
      <c r="A1065" s="312">
        <v>611</v>
      </c>
      <c r="B1065" s="3" t="s">
        <v>323</v>
      </c>
      <c r="C1065" s="51" t="s">
        <v>7695</v>
      </c>
      <c r="D1065" s="138" t="s">
        <v>7711</v>
      </c>
      <c r="E1065" s="221">
        <v>971</v>
      </c>
      <c r="F1065" s="222" t="s">
        <v>7696</v>
      </c>
      <c r="G1065" s="48">
        <v>65474.53</v>
      </c>
      <c r="H1065" s="48">
        <v>65474.53</v>
      </c>
      <c r="I1065" s="11">
        <v>0</v>
      </c>
      <c r="J1065" s="11">
        <f t="shared" si="47"/>
        <v>65474.53</v>
      </c>
      <c r="K1065" s="28"/>
      <c r="L1065" s="37" t="s">
        <v>7726</v>
      </c>
      <c r="M1065" s="55" t="s">
        <v>7727</v>
      </c>
      <c r="N1065" s="9"/>
      <c r="O1065" s="6" t="s">
        <v>4845</v>
      </c>
      <c r="P1065" s="2"/>
    </row>
    <row r="1066" spans="1:16" ht="26.4" x14ac:dyDescent="0.25">
      <c r="A1066" s="312">
        <v>612</v>
      </c>
      <c r="B1066" s="3" t="s">
        <v>323</v>
      </c>
      <c r="C1066" s="51" t="s">
        <v>7695</v>
      </c>
      <c r="D1066" s="138" t="s">
        <v>7712</v>
      </c>
      <c r="E1066" s="221">
        <v>970</v>
      </c>
      <c r="F1066" s="222" t="s">
        <v>7697</v>
      </c>
      <c r="G1066" s="48">
        <v>65407.1</v>
      </c>
      <c r="H1066" s="48">
        <v>65407.1</v>
      </c>
      <c r="I1066" s="11">
        <v>0</v>
      </c>
      <c r="J1066" s="11">
        <f t="shared" si="47"/>
        <v>65407.1</v>
      </c>
      <c r="K1066" s="28"/>
      <c r="L1066" s="37" t="s">
        <v>7730</v>
      </c>
      <c r="M1066" s="55" t="s">
        <v>7729</v>
      </c>
      <c r="N1066" s="9"/>
      <c r="O1066" s="6" t="s">
        <v>4845</v>
      </c>
      <c r="P1066" s="2"/>
    </row>
    <row r="1067" spans="1:16" ht="26.4" x14ac:dyDescent="0.25">
      <c r="A1067" s="248">
        <v>613</v>
      </c>
      <c r="B1067" s="3" t="s">
        <v>323</v>
      </c>
      <c r="C1067" s="51" t="s">
        <v>7695</v>
      </c>
      <c r="D1067" s="138" t="s">
        <v>7713</v>
      </c>
      <c r="E1067" s="221">
        <v>970</v>
      </c>
      <c r="F1067" s="222" t="s">
        <v>7698</v>
      </c>
      <c r="G1067" s="48">
        <v>65407.1</v>
      </c>
      <c r="H1067" s="48">
        <v>65407.1</v>
      </c>
      <c r="I1067" s="11">
        <v>0</v>
      </c>
      <c r="J1067" s="11">
        <f t="shared" si="47"/>
        <v>65407.1</v>
      </c>
      <c r="K1067" s="28"/>
      <c r="L1067" s="37" t="s">
        <v>7730</v>
      </c>
      <c r="M1067" s="55" t="s">
        <v>7731</v>
      </c>
      <c r="N1067" s="9"/>
      <c r="O1067" s="6" t="s">
        <v>4845</v>
      </c>
      <c r="P1067" s="2"/>
    </row>
    <row r="1068" spans="1:16" ht="26.4" x14ac:dyDescent="0.25">
      <c r="A1068" s="312">
        <v>614</v>
      </c>
      <c r="B1068" s="3" t="s">
        <v>323</v>
      </c>
      <c r="C1068" s="51" t="s">
        <v>7695</v>
      </c>
      <c r="D1068" s="138" t="s">
        <v>7714</v>
      </c>
      <c r="E1068" s="221">
        <v>971</v>
      </c>
      <c r="F1068" s="222" t="s">
        <v>7699</v>
      </c>
      <c r="G1068" s="48">
        <v>65407.1</v>
      </c>
      <c r="H1068" s="48">
        <v>65407.1</v>
      </c>
      <c r="I1068" s="11">
        <v>0</v>
      </c>
      <c r="J1068" s="11">
        <f t="shared" si="47"/>
        <v>65407.1</v>
      </c>
      <c r="K1068" s="28"/>
      <c r="L1068" s="37" t="s">
        <v>7733</v>
      </c>
      <c r="M1068" s="55" t="s">
        <v>7732</v>
      </c>
      <c r="N1068" s="9"/>
      <c r="O1068" s="6" t="s">
        <v>4845</v>
      </c>
      <c r="P1068" s="2"/>
    </row>
    <row r="1069" spans="1:16" ht="26.4" x14ac:dyDescent="0.25">
      <c r="A1069" s="312">
        <v>615</v>
      </c>
      <c r="B1069" s="3" t="s">
        <v>323</v>
      </c>
      <c r="C1069" s="51" t="s">
        <v>7695</v>
      </c>
      <c r="D1069" s="138" t="s">
        <v>7715</v>
      </c>
      <c r="E1069" s="221">
        <v>989</v>
      </c>
      <c r="F1069" s="222" t="s">
        <v>7700</v>
      </c>
      <c r="G1069" s="48">
        <v>66688.27</v>
      </c>
      <c r="H1069" s="48">
        <v>66688.27</v>
      </c>
      <c r="I1069" s="11">
        <v>0</v>
      </c>
      <c r="J1069" s="11">
        <f t="shared" si="47"/>
        <v>66688.27</v>
      </c>
      <c r="K1069" s="28"/>
      <c r="L1069" s="37" t="s">
        <v>7733</v>
      </c>
      <c r="M1069" s="55" t="s">
        <v>7734</v>
      </c>
      <c r="N1069" s="9"/>
      <c r="O1069" s="6" t="s">
        <v>4845</v>
      </c>
      <c r="P1069" s="2"/>
    </row>
    <row r="1070" spans="1:16" ht="26.4" x14ac:dyDescent="0.25">
      <c r="A1070" s="312">
        <v>616</v>
      </c>
      <c r="B1070" s="3" t="s">
        <v>323</v>
      </c>
      <c r="C1070" s="51" t="s">
        <v>7695</v>
      </c>
      <c r="D1070" s="138" t="s">
        <v>7716</v>
      </c>
      <c r="E1070" s="221">
        <v>989</v>
      </c>
      <c r="F1070" s="222" t="s">
        <v>7701</v>
      </c>
      <c r="G1070" s="48">
        <v>66688.27</v>
      </c>
      <c r="H1070" s="48">
        <v>66688.27</v>
      </c>
      <c r="I1070" s="11">
        <v>0</v>
      </c>
      <c r="J1070" s="11">
        <f t="shared" si="47"/>
        <v>66688.27</v>
      </c>
      <c r="K1070" s="28"/>
      <c r="L1070" s="37" t="s">
        <v>7736</v>
      </c>
      <c r="M1070" s="55" t="s">
        <v>7735</v>
      </c>
      <c r="N1070" s="9"/>
      <c r="O1070" s="6" t="s">
        <v>4845</v>
      </c>
      <c r="P1070" s="2"/>
    </row>
    <row r="1071" spans="1:16" ht="26.4" x14ac:dyDescent="0.25">
      <c r="A1071" s="312">
        <v>617</v>
      </c>
      <c r="B1071" s="3" t="s">
        <v>323</v>
      </c>
      <c r="C1071" s="51" t="s">
        <v>7695</v>
      </c>
      <c r="D1071" s="138" t="s">
        <v>7717</v>
      </c>
      <c r="E1071" s="221">
        <v>989</v>
      </c>
      <c r="F1071" s="222" t="s">
        <v>7702</v>
      </c>
      <c r="G1071" s="48">
        <v>66688.27</v>
      </c>
      <c r="H1071" s="48">
        <v>66688.27</v>
      </c>
      <c r="I1071" s="11">
        <v>0</v>
      </c>
      <c r="J1071" s="11">
        <f t="shared" si="47"/>
        <v>66688.27</v>
      </c>
      <c r="K1071" s="28"/>
      <c r="L1071" s="37" t="s">
        <v>7736</v>
      </c>
      <c r="M1071" s="55" t="s">
        <v>7737</v>
      </c>
      <c r="N1071" s="9"/>
      <c r="O1071" s="6" t="s">
        <v>4845</v>
      </c>
      <c r="P1071" s="2"/>
    </row>
    <row r="1072" spans="1:16" ht="26.4" x14ac:dyDescent="0.25">
      <c r="A1072" s="312">
        <v>618</v>
      </c>
      <c r="B1072" s="3" t="s">
        <v>323</v>
      </c>
      <c r="C1072" s="51" t="s">
        <v>7695</v>
      </c>
      <c r="D1072" s="138" t="s">
        <v>7718</v>
      </c>
      <c r="E1072" s="223">
        <v>988</v>
      </c>
      <c r="F1072" s="222" t="s">
        <v>7703</v>
      </c>
      <c r="G1072" s="48">
        <v>66620.84</v>
      </c>
      <c r="H1072" s="48">
        <v>66620.84</v>
      </c>
      <c r="I1072" s="11">
        <v>0</v>
      </c>
      <c r="J1072" s="11">
        <f t="shared" si="47"/>
        <v>66620.84</v>
      </c>
      <c r="K1072" s="28"/>
      <c r="L1072" s="37" t="s">
        <v>7739</v>
      </c>
      <c r="M1072" s="55" t="s">
        <v>7738</v>
      </c>
      <c r="N1072" s="9"/>
      <c r="O1072" s="6" t="s">
        <v>4845</v>
      </c>
      <c r="P1072" s="2"/>
    </row>
    <row r="1073" spans="1:16" ht="26.4" x14ac:dyDescent="0.25">
      <c r="A1073" s="248">
        <v>619</v>
      </c>
      <c r="B1073" s="3" t="s">
        <v>323</v>
      </c>
      <c r="C1073" s="51" t="s">
        <v>7695</v>
      </c>
      <c r="D1073" s="138" t="s">
        <v>7719</v>
      </c>
      <c r="E1073" s="221">
        <v>990</v>
      </c>
      <c r="F1073" s="222" t="s">
        <v>7704</v>
      </c>
      <c r="G1073" s="48">
        <v>66755.7</v>
      </c>
      <c r="H1073" s="48">
        <v>66755.7</v>
      </c>
      <c r="I1073" s="11">
        <v>0</v>
      </c>
      <c r="J1073" s="11">
        <f t="shared" si="47"/>
        <v>66755.7</v>
      </c>
      <c r="K1073" s="28"/>
      <c r="L1073" s="37" t="s">
        <v>7726</v>
      </c>
      <c r="M1073" s="55" t="s">
        <v>7740</v>
      </c>
      <c r="N1073" s="9"/>
      <c r="O1073" s="6" t="s">
        <v>4845</v>
      </c>
      <c r="P1073" s="2"/>
    </row>
    <row r="1074" spans="1:16" ht="26.4" x14ac:dyDescent="0.25">
      <c r="A1074" s="312">
        <v>620</v>
      </c>
      <c r="B1074" s="3" t="s">
        <v>323</v>
      </c>
      <c r="C1074" s="51" t="s">
        <v>7695</v>
      </c>
      <c r="D1074" s="138" t="s">
        <v>7720</v>
      </c>
      <c r="E1074" s="221">
        <v>1003</v>
      </c>
      <c r="F1074" s="222" t="s">
        <v>7705</v>
      </c>
      <c r="G1074" s="48">
        <v>67632.289999999994</v>
      </c>
      <c r="H1074" s="48">
        <v>67632.289999999994</v>
      </c>
      <c r="I1074" s="11">
        <v>0</v>
      </c>
      <c r="J1074" s="11">
        <f t="shared" si="47"/>
        <v>67632.289999999994</v>
      </c>
      <c r="K1074" s="28"/>
      <c r="L1074" s="37" t="s">
        <v>7733</v>
      </c>
      <c r="M1074" s="55" t="s">
        <v>7741</v>
      </c>
      <c r="N1074" s="9"/>
      <c r="O1074" s="6" t="s">
        <v>4845</v>
      </c>
      <c r="P1074" s="2"/>
    </row>
    <row r="1075" spans="1:16" ht="26.4" x14ac:dyDescent="0.25">
      <c r="A1075" s="312">
        <v>621</v>
      </c>
      <c r="B1075" s="3" t="s">
        <v>323</v>
      </c>
      <c r="C1075" s="51" t="s">
        <v>7695</v>
      </c>
      <c r="D1075" s="138" t="s">
        <v>7721</v>
      </c>
      <c r="E1075" s="221">
        <v>1002</v>
      </c>
      <c r="F1075" s="222" t="s">
        <v>7706</v>
      </c>
      <c r="G1075" s="48">
        <v>67564.86</v>
      </c>
      <c r="H1075" s="48">
        <v>67564.86</v>
      </c>
      <c r="I1075" s="11">
        <v>0</v>
      </c>
      <c r="J1075" s="11">
        <f t="shared" si="47"/>
        <v>67564.86</v>
      </c>
      <c r="K1075" s="28"/>
      <c r="L1075" s="37" t="s">
        <v>7733</v>
      </c>
      <c r="M1075" s="55" t="s">
        <v>7742</v>
      </c>
      <c r="N1075" s="9"/>
      <c r="O1075" s="6" t="s">
        <v>4845</v>
      </c>
      <c r="P1075" s="2"/>
    </row>
    <row r="1076" spans="1:16" ht="26.4" x14ac:dyDescent="0.25">
      <c r="A1076" s="312">
        <v>622</v>
      </c>
      <c r="B1076" s="3" t="s">
        <v>323</v>
      </c>
      <c r="C1076" s="51" t="s">
        <v>7695</v>
      </c>
      <c r="D1076" s="138" t="s">
        <v>7722</v>
      </c>
      <c r="E1076" s="221">
        <v>1002</v>
      </c>
      <c r="F1076" s="222" t="s">
        <v>7707</v>
      </c>
      <c r="G1076" s="48">
        <v>67564.86</v>
      </c>
      <c r="H1076" s="48">
        <v>67564.86</v>
      </c>
      <c r="I1076" s="11">
        <v>0</v>
      </c>
      <c r="J1076" s="11">
        <f t="shared" si="47"/>
        <v>67564.86</v>
      </c>
      <c r="K1076" s="28"/>
      <c r="L1076" s="37" t="s">
        <v>7730</v>
      </c>
      <c r="M1076" s="55" t="s">
        <v>7743</v>
      </c>
      <c r="N1076" s="9"/>
      <c r="O1076" s="6" t="s">
        <v>4845</v>
      </c>
      <c r="P1076" s="2"/>
    </row>
    <row r="1077" spans="1:16" ht="26.4" x14ac:dyDescent="0.25">
      <c r="A1077" s="312">
        <v>623</v>
      </c>
      <c r="B1077" s="3" t="s">
        <v>323</v>
      </c>
      <c r="C1077" s="51" t="s">
        <v>7695</v>
      </c>
      <c r="D1077" s="138" t="s">
        <v>7723</v>
      </c>
      <c r="E1077" s="221">
        <v>1001</v>
      </c>
      <c r="F1077" s="222" t="s">
        <v>7708</v>
      </c>
      <c r="G1077" s="48">
        <v>67497.429999999993</v>
      </c>
      <c r="H1077" s="48">
        <v>67497.429999999993</v>
      </c>
      <c r="I1077" s="11">
        <v>0</v>
      </c>
      <c r="J1077" s="11">
        <f t="shared" si="47"/>
        <v>67497.429999999993</v>
      </c>
      <c r="K1077" s="28"/>
      <c r="L1077" s="37" t="s">
        <v>7726</v>
      </c>
      <c r="M1077" s="55" t="s">
        <v>7744</v>
      </c>
      <c r="N1077" s="9"/>
      <c r="O1077" s="6" t="s">
        <v>4845</v>
      </c>
      <c r="P1077" s="2"/>
    </row>
    <row r="1078" spans="1:16" ht="26.4" x14ac:dyDescent="0.25">
      <c r="A1078" s="312">
        <v>624</v>
      </c>
      <c r="B1078" s="3" t="s">
        <v>323</v>
      </c>
      <c r="C1078" s="51" t="s">
        <v>7695</v>
      </c>
      <c r="D1078" s="138" t="s">
        <v>7724</v>
      </c>
      <c r="E1078" s="221">
        <v>970</v>
      </c>
      <c r="F1078" s="222" t="s">
        <v>7709</v>
      </c>
      <c r="G1078" s="48">
        <v>65407.1</v>
      </c>
      <c r="H1078" s="48">
        <v>65407.1</v>
      </c>
      <c r="I1078" s="11">
        <v>0</v>
      </c>
      <c r="J1078" s="11">
        <f t="shared" si="47"/>
        <v>65407.1</v>
      </c>
      <c r="K1078" s="28"/>
      <c r="L1078" s="37" t="s">
        <v>7726</v>
      </c>
      <c r="M1078" s="55" t="s">
        <v>7745</v>
      </c>
      <c r="N1078" s="9"/>
      <c r="O1078" s="6" t="s">
        <v>4845</v>
      </c>
      <c r="P1078" s="2"/>
    </row>
    <row r="1079" spans="1:16" ht="39.6" x14ac:dyDescent="0.25">
      <c r="A1079" s="248">
        <v>625</v>
      </c>
      <c r="B1079" s="3" t="s">
        <v>2961</v>
      </c>
      <c r="C1079" s="51" t="s">
        <v>2990</v>
      </c>
      <c r="D1079" s="1" t="s">
        <v>2991</v>
      </c>
      <c r="E1079" s="58">
        <v>810</v>
      </c>
      <c r="F1079" s="35" t="s">
        <v>3132</v>
      </c>
      <c r="G1079" s="11">
        <v>61065.9</v>
      </c>
      <c r="H1079" s="11">
        <v>61065.9</v>
      </c>
      <c r="I1079" s="11">
        <v>0</v>
      </c>
      <c r="J1079" s="11">
        <f t="shared" si="47"/>
        <v>61065.9</v>
      </c>
      <c r="K1079" s="28"/>
      <c r="L1079" s="49">
        <v>42286</v>
      </c>
      <c r="M1079" s="6" t="s">
        <v>3218</v>
      </c>
      <c r="N1079" s="9"/>
      <c r="O1079" s="51" t="s">
        <v>3301</v>
      </c>
      <c r="P1079" s="2"/>
    </row>
    <row r="1080" spans="1:16" ht="39.6" x14ac:dyDescent="0.25">
      <c r="A1080" s="312">
        <v>626</v>
      </c>
      <c r="B1080" s="3" t="s">
        <v>2961</v>
      </c>
      <c r="C1080" s="51" t="s">
        <v>2962</v>
      </c>
      <c r="D1080" s="1" t="s">
        <v>2992</v>
      </c>
      <c r="E1080" s="58">
        <v>810</v>
      </c>
      <c r="F1080" s="35" t="s">
        <v>3133</v>
      </c>
      <c r="G1080" s="11">
        <v>61065.9</v>
      </c>
      <c r="H1080" s="11">
        <v>61065.9</v>
      </c>
      <c r="I1080" s="11">
        <v>0</v>
      </c>
      <c r="J1080" s="11">
        <f t="shared" ref="J1080" si="51">H1080-I1080</f>
        <v>61065.9</v>
      </c>
      <c r="K1080" s="28"/>
      <c r="L1080" s="49">
        <v>42286</v>
      </c>
      <c r="M1080" s="6" t="s">
        <v>3219</v>
      </c>
      <c r="N1080" s="9"/>
      <c r="O1080" s="51" t="s">
        <v>3301</v>
      </c>
      <c r="P1080" s="2"/>
    </row>
    <row r="1081" spans="1:16" ht="39.6" x14ac:dyDescent="0.25">
      <c r="A1081" s="312">
        <v>627</v>
      </c>
      <c r="B1081" s="3" t="s">
        <v>2961</v>
      </c>
      <c r="C1081" s="51" t="s">
        <v>2993</v>
      </c>
      <c r="D1081" s="1" t="s">
        <v>2994</v>
      </c>
      <c r="E1081" s="58">
        <v>810</v>
      </c>
      <c r="F1081" s="35" t="s">
        <v>3134</v>
      </c>
      <c r="G1081" s="11">
        <v>61065.9</v>
      </c>
      <c r="H1081" s="11">
        <v>61065.9</v>
      </c>
      <c r="I1081" s="11">
        <v>0</v>
      </c>
      <c r="J1081" s="11">
        <f t="shared" ref="J1081" si="52">H1081-I1081</f>
        <v>61065.9</v>
      </c>
      <c r="K1081" s="28"/>
      <c r="L1081" s="49">
        <v>42286</v>
      </c>
      <c r="M1081" s="6" t="s">
        <v>3220</v>
      </c>
      <c r="N1081" s="9"/>
      <c r="O1081" s="51" t="s">
        <v>3301</v>
      </c>
      <c r="P1081" s="2"/>
    </row>
    <row r="1082" spans="1:16" ht="39.6" x14ac:dyDescent="0.25">
      <c r="A1082" s="312">
        <v>628</v>
      </c>
      <c r="B1082" s="3" t="s">
        <v>2961</v>
      </c>
      <c r="C1082" s="51" t="s">
        <v>2963</v>
      </c>
      <c r="D1082" s="1" t="s">
        <v>2995</v>
      </c>
      <c r="E1082" s="58">
        <v>810</v>
      </c>
      <c r="F1082" s="35" t="s">
        <v>3135</v>
      </c>
      <c r="G1082" s="11">
        <v>61065.9</v>
      </c>
      <c r="H1082" s="11">
        <v>61065.9</v>
      </c>
      <c r="I1082" s="11">
        <v>0</v>
      </c>
      <c r="J1082" s="11">
        <f t="shared" ref="J1082" si="53">H1082-I1082</f>
        <v>61065.9</v>
      </c>
      <c r="K1082" s="28"/>
      <c r="L1082" s="49">
        <v>42286</v>
      </c>
      <c r="M1082" s="6" t="s">
        <v>3221</v>
      </c>
      <c r="N1082" s="9"/>
      <c r="O1082" s="51" t="s">
        <v>3301</v>
      </c>
      <c r="P1082" s="2"/>
    </row>
    <row r="1083" spans="1:16" ht="39.6" x14ac:dyDescent="0.25">
      <c r="A1083" s="312">
        <v>629</v>
      </c>
      <c r="B1083" s="3" t="s">
        <v>2961</v>
      </c>
      <c r="C1083" s="51" t="s">
        <v>2964</v>
      </c>
      <c r="D1083" s="1" t="s">
        <v>2996</v>
      </c>
      <c r="E1083" s="58">
        <v>810</v>
      </c>
      <c r="F1083" s="35" t="s">
        <v>3136</v>
      </c>
      <c r="G1083" s="11">
        <v>61065.9</v>
      </c>
      <c r="H1083" s="11">
        <v>61065.9</v>
      </c>
      <c r="I1083" s="11">
        <v>0</v>
      </c>
      <c r="J1083" s="11">
        <f t="shared" ref="J1083" si="54">H1083-I1083</f>
        <v>61065.9</v>
      </c>
      <c r="K1083" s="28"/>
      <c r="L1083" s="49">
        <v>42286</v>
      </c>
      <c r="M1083" s="6" t="s">
        <v>3222</v>
      </c>
      <c r="N1083" s="9"/>
      <c r="O1083" s="51" t="s">
        <v>3301</v>
      </c>
      <c r="P1083" s="2"/>
    </row>
    <row r="1084" spans="1:16" ht="39.6" x14ac:dyDescent="0.25">
      <c r="A1084" s="312">
        <v>630</v>
      </c>
      <c r="B1084" s="3" t="s">
        <v>2961</v>
      </c>
      <c r="C1084" s="51" t="s">
        <v>2965</v>
      </c>
      <c r="D1084" s="1" t="s">
        <v>2997</v>
      </c>
      <c r="E1084" s="58">
        <v>810</v>
      </c>
      <c r="F1084" s="35" t="s">
        <v>3137</v>
      </c>
      <c r="G1084" s="11">
        <v>61065.9</v>
      </c>
      <c r="H1084" s="11">
        <v>61065.9</v>
      </c>
      <c r="I1084" s="11">
        <v>0</v>
      </c>
      <c r="J1084" s="11">
        <f t="shared" ref="J1084" si="55">H1084-I1084</f>
        <v>61065.9</v>
      </c>
      <c r="K1084" s="28"/>
      <c r="L1084" s="49">
        <v>42286</v>
      </c>
      <c r="M1084" s="6" t="s">
        <v>3223</v>
      </c>
      <c r="N1084" s="9"/>
      <c r="O1084" s="51" t="s">
        <v>3301</v>
      </c>
      <c r="P1084" s="2"/>
    </row>
    <row r="1085" spans="1:16" ht="39.6" x14ac:dyDescent="0.25">
      <c r="A1085" s="248">
        <v>631</v>
      </c>
      <c r="B1085" s="3" t="s">
        <v>2961</v>
      </c>
      <c r="C1085" s="51" t="s">
        <v>2998</v>
      </c>
      <c r="D1085" s="1" t="s">
        <v>2999</v>
      </c>
      <c r="E1085" s="58">
        <v>810</v>
      </c>
      <c r="F1085" s="35" t="s">
        <v>3138</v>
      </c>
      <c r="G1085" s="11">
        <v>61065.9</v>
      </c>
      <c r="H1085" s="11">
        <v>61065.9</v>
      </c>
      <c r="I1085" s="11">
        <v>0</v>
      </c>
      <c r="J1085" s="11">
        <f t="shared" ref="J1085" si="56">H1085-I1085</f>
        <v>61065.9</v>
      </c>
      <c r="K1085" s="28"/>
      <c r="L1085" s="49">
        <v>42286</v>
      </c>
      <c r="M1085" s="6" t="s">
        <v>3224</v>
      </c>
      <c r="N1085" s="9"/>
      <c r="O1085" s="51" t="s">
        <v>3301</v>
      </c>
      <c r="P1085" s="2"/>
    </row>
    <row r="1086" spans="1:16" ht="39.6" x14ac:dyDescent="0.25">
      <c r="A1086" s="312">
        <v>632</v>
      </c>
      <c r="B1086" s="3" t="s">
        <v>2961</v>
      </c>
      <c r="C1086" s="51" t="s">
        <v>2966</v>
      </c>
      <c r="D1086" s="1" t="s">
        <v>3000</v>
      </c>
      <c r="E1086" s="58">
        <v>810</v>
      </c>
      <c r="F1086" s="35" t="s">
        <v>3139</v>
      </c>
      <c r="G1086" s="11">
        <v>61065.9</v>
      </c>
      <c r="H1086" s="11">
        <v>61065.9</v>
      </c>
      <c r="I1086" s="11">
        <v>0</v>
      </c>
      <c r="J1086" s="11">
        <f t="shared" ref="J1086" si="57">H1086-I1086</f>
        <v>61065.9</v>
      </c>
      <c r="K1086" s="28"/>
      <c r="L1086" s="49">
        <v>42286</v>
      </c>
      <c r="M1086" s="6" t="s">
        <v>3225</v>
      </c>
      <c r="N1086" s="9"/>
      <c r="O1086" s="51" t="s">
        <v>3301</v>
      </c>
      <c r="P1086" s="2"/>
    </row>
    <row r="1087" spans="1:16" ht="39.6" x14ac:dyDescent="0.25">
      <c r="A1087" s="312">
        <v>633</v>
      </c>
      <c r="B1087" s="3" t="s">
        <v>2961</v>
      </c>
      <c r="C1087" s="51" t="s">
        <v>2967</v>
      </c>
      <c r="D1087" s="1" t="s">
        <v>3001</v>
      </c>
      <c r="E1087" s="58">
        <v>810</v>
      </c>
      <c r="F1087" s="35" t="s">
        <v>3140</v>
      </c>
      <c r="G1087" s="11">
        <v>61065.9</v>
      </c>
      <c r="H1087" s="11">
        <v>61065.9</v>
      </c>
      <c r="I1087" s="11">
        <v>0</v>
      </c>
      <c r="J1087" s="11">
        <f t="shared" ref="J1087" si="58">H1087-I1087</f>
        <v>61065.9</v>
      </c>
      <c r="K1087" s="28"/>
      <c r="L1087" s="49">
        <v>42286</v>
      </c>
      <c r="M1087" s="6" t="s">
        <v>3226</v>
      </c>
      <c r="N1087" s="9"/>
      <c r="O1087" s="51" t="s">
        <v>3301</v>
      </c>
      <c r="P1087" s="2"/>
    </row>
    <row r="1088" spans="1:16" ht="39.6" x14ac:dyDescent="0.25">
      <c r="A1088" s="312">
        <v>634</v>
      </c>
      <c r="B1088" s="3" t="s">
        <v>2961</v>
      </c>
      <c r="C1088" s="51" t="s">
        <v>2968</v>
      </c>
      <c r="D1088" s="1" t="s">
        <v>3002</v>
      </c>
      <c r="E1088" s="58">
        <v>810</v>
      </c>
      <c r="F1088" s="35" t="s">
        <v>3141</v>
      </c>
      <c r="G1088" s="11">
        <v>61065.9</v>
      </c>
      <c r="H1088" s="11">
        <v>61065.9</v>
      </c>
      <c r="I1088" s="11">
        <v>0</v>
      </c>
      <c r="J1088" s="11">
        <f t="shared" ref="J1088" si="59">H1088-I1088</f>
        <v>61065.9</v>
      </c>
      <c r="K1088" s="28"/>
      <c r="L1088" s="49">
        <v>42286</v>
      </c>
      <c r="M1088" s="6" t="s">
        <v>3227</v>
      </c>
      <c r="N1088" s="9"/>
      <c r="O1088" s="51" t="s">
        <v>3301</v>
      </c>
      <c r="P1088" s="2"/>
    </row>
    <row r="1089" spans="1:16" ht="39.6" x14ac:dyDescent="0.25">
      <c r="A1089" s="312">
        <v>635</v>
      </c>
      <c r="B1089" s="3" t="s">
        <v>2961</v>
      </c>
      <c r="C1089" s="51" t="s">
        <v>2969</v>
      </c>
      <c r="D1089" s="1" t="s">
        <v>3003</v>
      </c>
      <c r="E1089" s="58">
        <v>810</v>
      </c>
      <c r="F1089" s="35" t="s">
        <v>3142</v>
      </c>
      <c r="G1089" s="11">
        <v>61065.9</v>
      </c>
      <c r="H1089" s="11">
        <v>61065.9</v>
      </c>
      <c r="I1089" s="11">
        <v>0</v>
      </c>
      <c r="J1089" s="11">
        <f t="shared" ref="J1089" si="60">H1089-I1089</f>
        <v>61065.9</v>
      </c>
      <c r="K1089" s="28"/>
      <c r="L1089" s="49">
        <v>42286</v>
      </c>
      <c r="M1089" s="6" t="s">
        <v>3228</v>
      </c>
      <c r="N1089" s="9"/>
      <c r="O1089" s="51" t="s">
        <v>3301</v>
      </c>
      <c r="P1089" s="2"/>
    </row>
    <row r="1090" spans="1:16" ht="39.6" x14ac:dyDescent="0.25">
      <c r="A1090" s="312">
        <v>636</v>
      </c>
      <c r="B1090" s="3" t="s">
        <v>2961</v>
      </c>
      <c r="C1090" s="51" t="s">
        <v>2970</v>
      </c>
      <c r="D1090" s="1" t="s">
        <v>3004</v>
      </c>
      <c r="E1090" s="58">
        <v>810</v>
      </c>
      <c r="F1090" s="35" t="s">
        <v>3143</v>
      </c>
      <c r="G1090" s="11">
        <v>61065.9</v>
      </c>
      <c r="H1090" s="11">
        <v>61065.9</v>
      </c>
      <c r="I1090" s="11">
        <v>0</v>
      </c>
      <c r="J1090" s="11">
        <f t="shared" ref="J1090" si="61">H1090-I1090</f>
        <v>61065.9</v>
      </c>
      <c r="K1090" s="28"/>
      <c r="L1090" s="49">
        <v>42286</v>
      </c>
      <c r="M1090" s="6" t="s">
        <v>3229</v>
      </c>
      <c r="N1090" s="9"/>
      <c r="O1090" s="51" t="s">
        <v>3301</v>
      </c>
      <c r="P1090" s="2"/>
    </row>
    <row r="1091" spans="1:16" ht="39.6" x14ac:dyDescent="0.25">
      <c r="A1091" s="248">
        <v>637</v>
      </c>
      <c r="B1091" s="3" t="s">
        <v>2961</v>
      </c>
      <c r="C1091" s="51" t="s">
        <v>2971</v>
      </c>
      <c r="D1091" s="1" t="s">
        <v>3005</v>
      </c>
      <c r="E1091" s="58">
        <v>810</v>
      </c>
      <c r="F1091" s="35" t="s">
        <v>3144</v>
      </c>
      <c r="G1091" s="11">
        <v>61065.9</v>
      </c>
      <c r="H1091" s="11">
        <v>61065.9</v>
      </c>
      <c r="I1091" s="11">
        <v>0</v>
      </c>
      <c r="J1091" s="11">
        <f t="shared" ref="J1091:J1123" si="62">H1091-I1091</f>
        <v>61065.9</v>
      </c>
      <c r="K1091" s="28"/>
      <c r="L1091" s="49">
        <v>42286</v>
      </c>
      <c r="M1091" s="6" t="s">
        <v>3230</v>
      </c>
      <c r="N1091" s="9"/>
      <c r="O1091" s="51" t="s">
        <v>3301</v>
      </c>
      <c r="P1091" s="2"/>
    </row>
    <row r="1092" spans="1:16" ht="39.6" x14ac:dyDescent="0.25">
      <c r="A1092" s="312">
        <v>638</v>
      </c>
      <c r="B1092" s="3" t="s">
        <v>2961</v>
      </c>
      <c r="C1092" s="51" t="s">
        <v>2972</v>
      </c>
      <c r="D1092" s="1" t="s">
        <v>3006</v>
      </c>
      <c r="E1092" s="58">
        <v>810</v>
      </c>
      <c r="F1092" s="35" t="s">
        <v>3145</v>
      </c>
      <c r="G1092" s="11">
        <v>61065.9</v>
      </c>
      <c r="H1092" s="11">
        <v>61065.9</v>
      </c>
      <c r="I1092" s="11">
        <v>0</v>
      </c>
      <c r="J1092" s="11">
        <f t="shared" si="62"/>
        <v>61065.9</v>
      </c>
      <c r="K1092" s="28"/>
      <c r="L1092" s="49">
        <v>42286</v>
      </c>
      <c r="M1092" s="6" t="s">
        <v>3231</v>
      </c>
      <c r="N1092" s="9"/>
      <c r="O1092" s="51" t="s">
        <v>3301</v>
      </c>
      <c r="P1092" s="2"/>
    </row>
    <row r="1093" spans="1:16" ht="39.6" x14ac:dyDescent="0.25">
      <c r="A1093" s="312">
        <v>639</v>
      </c>
      <c r="B1093" s="3" t="s">
        <v>2961</v>
      </c>
      <c r="C1093" s="51" t="s">
        <v>3007</v>
      </c>
      <c r="D1093" s="1" t="s">
        <v>3008</v>
      </c>
      <c r="E1093" s="58">
        <v>810</v>
      </c>
      <c r="F1093" s="35" t="s">
        <v>3146</v>
      </c>
      <c r="G1093" s="11">
        <v>61065.9</v>
      </c>
      <c r="H1093" s="11">
        <v>61065.9</v>
      </c>
      <c r="I1093" s="11">
        <v>0</v>
      </c>
      <c r="J1093" s="11">
        <f t="shared" si="62"/>
        <v>61065.9</v>
      </c>
      <c r="K1093" s="28"/>
      <c r="L1093" s="49">
        <v>42286</v>
      </c>
      <c r="M1093" s="6" t="s">
        <v>3233</v>
      </c>
      <c r="N1093" s="9"/>
      <c r="O1093" s="51" t="s">
        <v>3301</v>
      </c>
      <c r="P1093" s="2"/>
    </row>
    <row r="1094" spans="1:16" ht="39.6" x14ac:dyDescent="0.25">
      <c r="A1094" s="312">
        <v>640</v>
      </c>
      <c r="B1094" s="3" t="s">
        <v>2961</v>
      </c>
      <c r="C1094" s="51" t="s">
        <v>2973</v>
      </c>
      <c r="D1094" s="1" t="s">
        <v>3009</v>
      </c>
      <c r="E1094" s="58">
        <v>810</v>
      </c>
      <c r="F1094" s="35" t="s">
        <v>3147</v>
      </c>
      <c r="G1094" s="11">
        <v>61065.9</v>
      </c>
      <c r="H1094" s="11">
        <v>61065.9</v>
      </c>
      <c r="I1094" s="11">
        <v>0</v>
      </c>
      <c r="J1094" s="11">
        <f t="shared" si="62"/>
        <v>61065.9</v>
      </c>
      <c r="K1094" s="28"/>
      <c r="L1094" s="49">
        <v>42286</v>
      </c>
      <c r="M1094" s="6" t="s">
        <v>3232</v>
      </c>
      <c r="N1094" s="9"/>
      <c r="O1094" s="51" t="s">
        <v>3301</v>
      </c>
      <c r="P1094" s="2"/>
    </row>
    <row r="1095" spans="1:16" ht="39.6" x14ac:dyDescent="0.25">
      <c r="A1095" s="312">
        <v>641</v>
      </c>
      <c r="B1095" s="3" t="s">
        <v>2961</v>
      </c>
      <c r="C1095" s="51" t="s">
        <v>3038</v>
      </c>
      <c r="D1095" s="1" t="s">
        <v>3010</v>
      </c>
      <c r="E1095" s="58">
        <v>810</v>
      </c>
      <c r="F1095" s="35" t="s">
        <v>3148</v>
      </c>
      <c r="G1095" s="11">
        <v>61065.9</v>
      </c>
      <c r="H1095" s="11">
        <v>61065.9</v>
      </c>
      <c r="I1095" s="11">
        <v>0</v>
      </c>
      <c r="J1095" s="11">
        <f t="shared" si="62"/>
        <v>61065.9</v>
      </c>
      <c r="K1095" s="28"/>
      <c r="L1095" s="49">
        <v>42286</v>
      </c>
      <c r="M1095" s="6" t="s">
        <v>3234</v>
      </c>
      <c r="N1095" s="9"/>
      <c r="O1095" s="51" t="s">
        <v>3301</v>
      </c>
      <c r="P1095" s="2"/>
    </row>
    <row r="1096" spans="1:16" ht="39.6" x14ac:dyDescent="0.25">
      <c r="A1096" s="312">
        <v>642</v>
      </c>
      <c r="B1096" s="3" t="s">
        <v>2961</v>
      </c>
      <c r="C1096" s="51" t="s">
        <v>2974</v>
      </c>
      <c r="D1096" s="1" t="s">
        <v>3011</v>
      </c>
      <c r="E1096" s="58">
        <v>810</v>
      </c>
      <c r="F1096" s="35" t="s">
        <v>3149</v>
      </c>
      <c r="G1096" s="11">
        <v>61065.9</v>
      </c>
      <c r="H1096" s="11">
        <v>61065.9</v>
      </c>
      <c r="I1096" s="11">
        <v>0</v>
      </c>
      <c r="J1096" s="11">
        <f t="shared" si="62"/>
        <v>61065.9</v>
      </c>
      <c r="K1096" s="28"/>
      <c r="L1096" s="49">
        <v>42286</v>
      </c>
      <c r="M1096" s="6" t="s">
        <v>3235</v>
      </c>
      <c r="N1096" s="9"/>
      <c r="O1096" s="51" t="s">
        <v>3301</v>
      </c>
      <c r="P1096" s="2"/>
    </row>
    <row r="1097" spans="1:16" ht="39.6" x14ac:dyDescent="0.25">
      <c r="A1097" s="248">
        <v>643</v>
      </c>
      <c r="B1097" s="3" t="s">
        <v>2961</v>
      </c>
      <c r="C1097" s="51" t="s">
        <v>2975</v>
      </c>
      <c r="D1097" s="1" t="s">
        <v>3012</v>
      </c>
      <c r="E1097" s="58">
        <v>810</v>
      </c>
      <c r="F1097" s="35" t="s">
        <v>3150</v>
      </c>
      <c r="G1097" s="11">
        <v>61065.9</v>
      </c>
      <c r="H1097" s="11">
        <v>61065.9</v>
      </c>
      <c r="I1097" s="11">
        <v>0</v>
      </c>
      <c r="J1097" s="11">
        <f t="shared" si="62"/>
        <v>61065.9</v>
      </c>
      <c r="K1097" s="28"/>
      <c r="L1097" s="49">
        <v>42286</v>
      </c>
      <c r="M1097" s="6" t="s">
        <v>3236</v>
      </c>
      <c r="N1097" s="9"/>
      <c r="O1097" s="51" t="s">
        <v>3301</v>
      </c>
      <c r="P1097" s="2"/>
    </row>
    <row r="1098" spans="1:16" ht="39.6" x14ac:dyDescent="0.25">
      <c r="A1098" s="312">
        <v>644</v>
      </c>
      <c r="B1098" s="3" t="s">
        <v>2961</v>
      </c>
      <c r="C1098" s="51" t="s">
        <v>2976</v>
      </c>
      <c r="D1098" s="1" t="s">
        <v>3013</v>
      </c>
      <c r="E1098" s="58">
        <v>810</v>
      </c>
      <c r="F1098" s="35" t="s">
        <v>3151</v>
      </c>
      <c r="G1098" s="11">
        <v>61065.9</v>
      </c>
      <c r="H1098" s="11">
        <v>61065.9</v>
      </c>
      <c r="I1098" s="11">
        <v>0</v>
      </c>
      <c r="J1098" s="11">
        <f t="shared" si="62"/>
        <v>61065.9</v>
      </c>
      <c r="K1098" s="28"/>
      <c r="L1098" s="49">
        <v>42286</v>
      </c>
      <c r="M1098" s="6" t="s">
        <v>3237</v>
      </c>
      <c r="N1098" s="9"/>
      <c r="O1098" s="51" t="s">
        <v>3301</v>
      </c>
      <c r="P1098" s="2"/>
    </row>
    <row r="1099" spans="1:16" ht="39.6" x14ac:dyDescent="0.25">
      <c r="A1099" s="312">
        <v>645</v>
      </c>
      <c r="B1099" s="3" t="s">
        <v>2961</v>
      </c>
      <c r="C1099" s="51" t="s">
        <v>2977</v>
      </c>
      <c r="D1099" s="1" t="s">
        <v>3014</v>
      </c>
      <c r="E1099" s="58">
        <v>810</v>
      </c>
      <c r="F1099" s="35" t="s">
        <v>3152</v>
      </c>
      <c r="G1099" s="11">
        <v>61065.9</v>
      </c>
      <c r="H1099" s="11">
        <v>61065.9</v>
      </c>
      <c r="I1099" s="11">
        <v>0</v>
      </c>
      <c r="J1099" s="11">
        <f t="shared" si="62"/>
        <v>61065.9</v>
      </c>
      <c r="K1099" s="28"/>
      <c r="L1099" s="49">
        <v>42286</v>
      </c>
      <c r="M1099" s="6" t="s">
        <v>3238</v>
      </c>
      <c r="N1099" s="9"/>
      <c r="O1099" s="51" t="s">
        <v>3301</v>
      </c>
      <c r="P1099" s="2"/>
    </row>
    <row r="1100" spans="1:16" ht="39.6" x14ac:dyDescent="0.25">
      <c r="A1100" s="312">
        <v>646</v>
      </c>
      <c r="B1100" s="3" t="s">
        <v>2961</v>
      </c>
      <c r="C1100" s="51" t="s">
        <v>2978</v>
      </c>
      <c r="D1100" s="1" t="s">
        <v>3015</v>
      </c>
      <c r="E1100" s="58">
        <v>810</v>
      </c>
      <c r="F1100" s="35" t="s">
        <v>3153</v>
      </c>
      <c r="G1100" s="11">
        <v>61065.9</v>
      </c>
      <c r="H1100" s="11">
        <v>61065.9</v>
      </c>
      <c r="I1100" s="11">
        <v>0</v>
      </c>
      <c r="J1100" s="11">
        <f t="shared" si="62"/>
        <v>61065.9</v>
      </c>
      <c r="K1100" s="28"/>
      <c r="L1100" s="49">
        <v>42286</v>
      </c>
      <c r="M1100" s="6" t="s">
        <v>3239</v>
      </c>
      <c r="N1100" s="9"/>
      <c r="O1100" s="51" t="s">
        <v>3301</v>
      </c>
      <c r="P1100" s="2"/>
    </row>
    <row r="1101" spans="1:16" ht="39.6" x14ac:dyDescent="0.25">
      <c r="A1101" s="312">
        <v>647</v>
      </c>
      <c r="B1101" s="3" t="s">
        <v>2961</v>
      </c>
      <c r="C1101" s="51" t="s">
        <v>2979</v>
      </c>
      <c r="D1101" s="1" t="s">
        <v>3016</v>
      </c>
      <c r="E1101" s="58">
        <v>810</v>
      </c>
      <c r="F1101" s="35" t="s">
        <v>3154</v>
      </c>
      <c r="G1101" s="11">
        <v>61065.9</v>
      </c>
      <c r="H1101" s="11">
        <v>61065.9</v>
      </c>
      <c r="I1101" s="11">
        <v>0</v>
      </c>
      <c r="J1101" s="11">
        <f t="shared" si="62"/>
        <v>61065.9</v>
      </c>
      <c r="K1101" s="28"/>
      <c r="L1101" s="49">
        <v>42286</v>
      </c>
      <c r="M1101" s="6" t="s">
        <v>3240</v>
      </c>
      <c r="N1101" s="9"/>
      <c r="O1101" s="51" t="s">
        <v>3301</v>
      </c>
      <c r="P1101" s="2"/>
    </row>
    <row r="1102" spans="1:16" ht="39.6" x14ac:dyDescent="0.25">
      <c r="A1102" s="312">
        <v>648</v>
      </c>
      <c r="B1102" s="3" t="s">
        <v>2961</v>
      </c>
      <c r="C1102" s="51" t="s">
        <v>2980</v>
      </c>
      <c r="D1102" s="1" t="s">
        <v>3017</v>
      </c>
      <c r="E1102" s="58">
        <v>810</v>
      </c>
      <c r="F1102" s="35" t="s">
        <v>3155</v>
      </c>
      <c r="G1102" s="11">
        <v>61065.9</v>
      </c>
      <c r="H1102" s="11">
        <v>61065.9</v>
      </c>
      <c r="I1102" s="11">
        <v>0</v>
      </c>
      <c r="J1102" s="11">
        <f t="shared" si="62"/>
        <v>61065.9</v>
      </c>
      <c r="K1102" s="28"/>
      <c r="L1102" s="49">
        <v>42286</v>
      </c>
      <c r="M1102" s="6" t="s">
        <v>3241</v>
      </c>
      <c r="N1102" s="9"/>
      <c r="O1102" s="51" t="s">
        <v>3301</v>
      </c>
      <c r="P1102" s="2"/>
    </row>
    <row r="1103" spans="1:16" ht="39.6" x14ac:dyDescent="0.25">
      <c r="A1103" s="248">
        <v>649</v>
      </c>
      <c r="B1103" s="3" t="s">
        <v>2961</v>
      </c>
      <c r="C1103" s="51" t="s">
        <v>2981</v>
      </c>
      <c r="D1103" s="1" t="s">
        <v>3018</v>
      </c>
      <c r="E1103" s="58">
        <v>810</v>
      </c>
      <c r="F1103" s="35" t="s">
        <v>3156</v>
      </c>
      <c r="G1103" s="11">
        <v>61065.9</v>
      </c>
      <c r="H1103" s="11">
        <v>61065.9</v>
      </c>
      <c r="I1103" s="11">
        <v>0</v>
      </c>
      <c r="J1103" s="11">
        <f t="shared" si="62"/>
        <v>61065.9</v>
      </c>
      <c r="K1103" s="28"/>
      <c r="L1103" s="49">
        <v>42286</v>
      </c>
      <c r="M1103" s="6" t="s">
        <v>3242</v>
      </c>
      <c r="N1103" s="9"/>
      <c r="O1103" s="51" t="s">
        <v>3301</v>
      </c>
      <c r="P1103" s="2"/>
    </row>
    <row r="1104" spans="1:16" ht="39.6" x14ac:dyDescent="0.25">
      <c r="A1104" s="312">
        <v>650</v>
      </c>
      <c r="B1104" s="3" t="s">
        <v>2961</v>
      </c>
      <c r="C1104" s="51" t="s">
        <v>2982</v>
      </c>
      <c r="D1104" s="1" t="s">
        <v>3019</v>
      </c>
      <c r="E1104" s="58">
        <v>810</v>
      </c>
      <c r="F1104" s="35" t="s">
        <v>3157</v>
      </c>
      <c r="G1104" s="11">
        <v>61065.9</v>
      </c>
      <c r="H1104" s="11">
        <v>61065.9</v>
      </c>
      <c r="I1104" s="11">
        <v>0</v>
      </c>
      <c r="J1104" s="11">
        <f t="shared" si="62"/>
        <v>61065.9</v>
      </c>
      <c r="K1104" s="28"/>
      <c r="L1104" s="49">
        <v>42286</v>
      </c>
      <c r="M1104" s="6" t="s">
        <v>3243</v>
      </c>
      <c r="N1104" s="9"/>
      <c r="O1104" s="51" t="s">
        <v>3301</v>
      </c>
      <c r="P1104" s="2"/>
    </row>
    <row r="1105" spans="1:16" ht="39.6" x14ac:dyDescent="0.25">
      <c r="A1105" s="312">
        <v>651</v>
      </c>
      <c r="B1105" s="3" t="s">
        <v>2961</v>
      </c>
      <c r="C1105" s="51" t="s">
        <v>2983</v>
      </c>
      <c r="D1105" s="1" t="s">
        <v>3020</v>
      </c>
      <c r="E1105" s="58">
        <v>810</v>
      </c>
      <c r="F1105" s="35" t="s">
        <v>3158</v>
      </c>
      <c r="G1105" s="11">
        <v>61065.9</v>
      </c>
      <c r="H1105" s="11">
        <v>61065.9</v>
      </c>
      <c r="I1105" s="11">
        <v>0</v>
      </c>
      <c r="J1105" s="11">
        <f t="shared" si="62"/>
        <v>61065.9</v>
      </c>
      <c r="K1105" s="28"/>
      <c r="L1105" s="49">
        <v>42286</v>
      </c>
      <c r="M1105" s="6" t="s">
        <v>3244</v>
      </c>
      <c r="N1105" s="9"/>
      <c r="O1105" s="51" t="s">
        <v>3301</v>
      </c>
      <c r="P1105" s="2"/>
    </row>
    <row r="1106" spans="1:16" ht="39.6" x14ac:dyDescent="0.25">
      <c r="A1106" s="312">
        <v>652</v>
      </c>
      <c r="B1106" s="3" t="s">
        <v>2961</v>
      </c>
      <c r="C1106" s="51" t="s">
        <v>2984</v>
      </c>
      <c r="D1106" s="1" t="s">
        <v>3021</v>
      </c>
      <c r="E1106" s="58">
        <v>810</v>
      </c>
      <c r="F1106" s="35" t="s">
        <v>3159</v>
      </c>
      <c r="G1106" s="11">
        <v>61065.9</v>
      </c>
      <c r="H1106" s="11">
        <v>61065.9</v>
      </c>
      <c r="I1106" s="11">
        <v>0</v>
      </c>
      <c r="J1106" s="11">
        <f t="shared" si="62"/>
        <v>61065.9</v>
      </c>
      <c r="K1106" s="28"/>
      <c r="L1106" s="49">
        <v>42286</v>
      </c>
      <c r="M1106" s="6" t="s">
        <v>3245</v>
      </c>
      <c r="N1106" s="9"/>
      <c r="O1106" s="51" t="s">
        <v>3301</v>
      </c>
      <c r="P1106" s="2"/>
    </row>
    <row r="1107" spans="1:16" ht="39.6" x14ac:dyDescent="0.25">
      <c r="A1107" s="312">
        <v>653</v>
      </c>
      <c r="B1107" s="3" t="s">
        <v>2961</v>
      </c>
      <c r="C1107" s="51" t="s">
        <v>3039</v>
      </c>
      <c r="D1107" s="1" t="s">
        <v>3022</v>
      </c>
      <c r="E1107" s="58">
        <v>810</v>
      </c>
      <c r="F1107" s="35" t="s">
        <v>3160</v>
      </c>
      <c r="G1107" s="11">
        <v>61065.9</v>
      </c>
      <c r="H1107" s="11">
        <v>61065.9</v>
      </c>
      <c r="I1107" s="11">
        <v>0</v>
      </c>
      <c r="J1107" s="11">
        <f t="shared" si="62"/>
        <v>61065.9</v>
      </c>
      <c r="K1107" s="28"/>
      <c r="L1107" s="49">
        <v>42286</v>
      </c>
      <c r="M1107" s="6" t="s">
        <v>3246</v>
      </c>
      <c r="N1107" s="9"/>
      <c r="O1107" s="51" t="s">
        <v>3301</v>
      </c>
      <c r="P1107" s="2"/>
    </row>
    <row r="1108" spans="1:16" ht="39.6" x14ac:dyDescent="0.25">
      <c r="A1108" s="312">
        <v>654</v>
      </c>
      <c r="B1108" s="3" t="s">
        <v>2961</v>
      </c>
      <c r="C1108" s="51" t="s">
        <v>2985</v>
      </c>
      <c r="D1108" s="1" t="s">
        <v>3023</v>
      </c>
      <c r="E1108" s="58">
        <v>810</v>
      </c>
      <c r="F1108" s="35" t="s">
        <v>3161</v>
      </c>
      <c r="G1108" s="11">
        <v>61065.9</v>
      </c>
      <c r="H1108" s="11">
        <v>61065.9</v>
      </c>
      <c r="I1108" s="11">
        <v>0</v>
      </c>
      <c r="J1108" s="11">
        <f t="shared" si="62"/>
        <v>61065.9</v>
      </c>
      <c r="K1108" s="28"/>
      <c r="L1108" s="49">
        <v>42286</v>
      </c>
      <c r="M1108" s="6" t="s">
        <v>3247</v>
      </c>
      <c r="N1108" s="9"/>
      <c r="O1108" s="51" t="s">
        <v>3301</v>
      </c>
      <c r="P1108" s="2"/>
    </row>
    <row r="1109" spans="1:16" ht="39.6" x14ac:dyDescent="0.25">
      <c r="A1109" s="248">
        <v>655</v>
      </c>
      <c r="B1109" s="3" t="s">
        <v>2961</v>
      </c>
      <c r="C1109" s="51" t="s">
        <v>2986</v>
      </c>
      <c r="D1109" s="1" t="s">
        <v>3024</v>
      </c>
      <c r="E1109" s="58">
        <v>810</v>
      </c>
      <c r="F1109" s="35" t="s">
        <v>3162</v>
      </c>
      <c r="G1109" s="11">
        <v>61065.9</v>
      </c>
      <c r="H1109" s="11">
        <v>61065.9</v>
      </c>
      <c r="I1109" s="11">
        <v>0</v>
      </c>
      <c r="J1109" s="11">
        <f t="shared" si="62"/>
        <v>61065.9</v>
      </c>
      <c r="K1109" s="28"/>
      <c r="L1109" s="49">
        <v>42286</v>
      </c>
      <c r="M1109" s="6" t="s">
        <v>3248</v>
      </c>
      <c r="N1109" s="9"/>
      <c r="O1109" s="51" t="s">
        <v>3301</v>
      </c>
      <c r="P1109" s="2"/>
    </row>
    <row r="1110" spans="1:16" ht="39.6" x14ac:dyDescent="0.25">
      <c r="A1110" s="312">
        <v>656</v>
      </c>
      <c r="B1110" s="3" t="s">
        <v>2961</v>
      </c>
      <c r="C1110" s="51" t="s">
        <v>2987</v>
      </c>
      <c r="D1110" s="1" t="s">
        <v>3025</v>
      </c>
      <c r="E1110" s="58">
        <v>810</v>
      </c>
      <c r="F1110" s="35" t="s">
        <v>3163</v>
      </c>
      <c r="G1110" s="11">
        <v>61065.9</v>
      </c>
      <c r="H1110" s="11">
        <v>61065.9</v>
      </c>
      <c r="I1110" s="11">
        <v>0</v>
      </c>
      <c r="J1110" s="11">
        <f t="shared" si="62"/>
        <v>61065.9</v>
      </c>
      <c r="K1110" s="28"/>
      <c r="L1110" s="49">
        <v>42286</v>
      </c>
      <c r="M1110" s="6" t="s">
        <v>3249</v>
      </c>
      <c r="N1110" s="9"/>
      <c r="O1110" s="51" t="s">
        <v>3301</v>
      </c>
      <c r="P1110" s="2"/>
    </row>
    <row r="1111" spans="1:16" ht="39.6" x14ac:dyDescent="0.25">
      <c r="A1111" s="312">
        <v>657</v>
      </c>
      <c r="B1111" s="3" t="s">
        <v>2961</v>
      </c>
      <c r="C1111" s="51" t="s">
        <v>2988</v>
      </c>
      <c r="D1111" s="1" t="s">
        <v>3026</v>
      </c>
      <c r="E1111" s="58">
        <v>810</v>
      </c>
      <c r="F1111" s="35" t="s">
        <v>3164</v>
      </c>
      <c r="G1111" s="11">
        <v>61065.9</v>
      </c>
      <c r="H1111" s="11">
        <v>61065.9</v>
      </c>
      <c r="I1111" s="11">
        <v>0</v>
      </c>
      <c r="J1111" s="11">
        <f t="shared" si="62"/>
        <v>61065.9</v>
      </c>
      <c r="K1111" s="28"/>
      <c r="L1111" s="49">
        <v>42286</v>
      </c>
      <c r="M1111" s="6" t="s">
        <v>3250</v>
      </c>
      <c r="N1111" s="9"/>
      <c r="O1111" s="51" t="s">
        <v>3301</v>
      </c>
      <c r="P1111" s="2"/>
    </row>
    <row r="1112" spans="1:16" ht="39.6" x14ac:dyDescent="0.25">
      <c r="A1112" s="312">
        <v>658</v>
      </c>
      <c r="B1112" s="3" t="s">
        <v>2961</v>
      </c>
      <c r="C1112" s="51" t="s">
        <v>2989</v>
      </c>
      <c r="D1112" s="1" t="s">
        <v>3027</v>
      </c>
      <c r="E1112" s="58">
        <v>810</v>
      </c>
      <c r="F1112" s="35" t="s">
        <v>3165</v>
      </c>
      <c r="G1112" s="11">
        <v>61065.9</v>
      </c>
      <c r="H1112" s="11">
        <v>61065.9</v>
      </c>
      <c r="I1112" s="11">
        <v>0</v>
      </c>
      <c r="J1112" s="11">
        <f t="shared" si="62"/>
        <v>61065.9</v>
      </c>
      <c r="K1112" s="28"/>
      <c r="L1112" s="49">
        <v>42286</v>
      </c>
      <c r="M1112" s="6" t="s">
        <v>3251</v>
      </c>
      <c r="N1112" s="9"/>
      <c r="O1112" s="51" t="s">
        <v>3301</v>
      </c>
      <c r="P1112" s="2"/>
    </row>
    <row r="1113" spans="1:16" ht="39.6" x14ac:dyDescent="0.25">
      <c r="A1113" s="312">
        <v>659</v>
      </c>
      <c r="B1113" s="3" t="s">
        <v>2961</v>
      </c>
      <c r="C1113" s="51" t="s">
        <v>3040</v>
      </c>
      <c r="D1113" s="1" t="s">
        <v>3028</v>
      </c>
      <c r="E1113" s="58">
        <v>810</v>
      </c>
      <c r="F1113" s="35" t="s">
        <v>3166</v>
      </c>
      <c r="G1113" s="11">
        <v>61065.9</v>
      </c>
      <c r="H1113" s="11">
        <v>61065.9</v>
      </c>
      <c r="I1113" s="11">
        <v>0</v>
      </c>
      <c r="J1113" s="11">
        <f t="shared" si="62"/>
        <v>61065.9</v>
      </c>
      <c r="K1113" s="28"/>
      <c r="L1113" s="49">
        <v>42286</v>
      </c>
      <c r="M1113" s="6" t="s">
        <v>3252</v>
      </c>
      <c r="N1113" s="9"/>
      <c r="O1113" s="51" t="s">
        <v>3301</v>
      </c>
      <c r="P1113" s="2"/>
    </row>
    <row r="1114" spans="1:16" ht="39.6" x14ac:dyDescent="0.25">
      <c r="A1114" s="312">
        <v>660</v>
      </c>
      <c r="B1114" s="3" t="s">
        <v>2961</v>
      </c>
      <c r="C1114" s="51" t="s">
        <v>3041</v>
      </c>
      <c r="D1114" s="1" t="s">
        <v>3029</v>
      </c>
      <c r="E1114" s="58">
        <v>810</v>
      </c>
      <c r="F1114" s="35" t="s">
        <v>3167</v>
      </c>
      <c r="G1114" s="11">
        <v>61065.9</v>
      </c>
      <c r="H1114" s="11">
        <v>61065.9</v>
      </c>
      <c r="I1114" s="11">
        <v>0</v>
      </c>
      <c r="J1114" s="11">
        <f t="shared" si="62"/>
        <v>61065.9</v>
      </c>
      <c r="K1114" s="28"/>
      <c r="L1114" s="49">
        <v>42286</v>
      </c>
      <c r="M1114" s="6" t="s">
        <v>3253</v>
      </c>
      <c r="N1114" s="9"/>
      <c r="O1114" s="51" t="s">
        <v>3301</v>
      </c>
      <c r="P1114" s="2"/>
    </row>
    <row r="1115" spans="1:16" ht="39.6" x14ac:dyDescent="0.25">
      <c r="A1115" s="248">
        <v>661</v>
      </c>
      <c r="B1115" s="3" t="s">
        <v>2961</v>
      </c>
      <c r="C1115" s="51" t="s">
        <v>3042</v>
      </c>
      <c r="D1115" s="1" t="s">
        <v>3030</v>
      </c>
      <c r="E1115" s="58">
        <v>810</v>
      </c>
      <c r="F1115" s="35" t="s">
        <v>3168</v>
      </c>
      <c r="G1115" s="11">
        <v>61065.9</v>
      </c>
      <c r="H1115" s="11">
        <v>61065.9</v>
      </c>
      <c r="I1115" s="11">
        <v>0</v>
      </c>
      <c r="J1115" s="11">
        <f t="shared" si="62"/>
        <v>61065.9</v>
      </c>
      <c r="K1115" s="28"/>
      <c r="L1115" s="49">
        <v>42286</v>
      </c>
      <c r="M1115" s="6" t="s">
        <v>3254</v>
      </c>
      <c r="N1115" s="9"/>
      <c r="O1115" s="51" t="s">
        <v>3301</v>
      </c>
      <c r="P1115" s="2"/>
    </row>
    <row r="1116" spans="1:16" ht="39.6" x14ac:dyDescent="0.25">
      <c r="A1116" s="312">
        <v>662</v>
      </c>
      <c r="B1116" s="3" t="s">
        <v>2961</v>
      </c>
      <c r="C1116" s="51" t="s">
        <v>3043</v>
      </c>
      <c r="D1116" s="1" t="s">
        <v>3031</v>
      </c>
      <c r="E1116" s="58">
        <v>810</v>
      </c>
      <c r="F1116" s="35" t="s">
        <v>3169</v>
      </c>
      <c r="G1116" s="11">
        <v>61065.9</v>
      </c>
      <c r="H1116" s="11">
        <v>61065.9</v>
      </c>
      <c r="I1116" s="11">
        <v>0</v>
      </c>
      <c r="J1116" s="11">
        <f t="shared" si="62"/>
        <v>61065.9</v>
      </c>
      <c r="K1116" s="28"/>
      <c r="L1116" s="49">
        <v>42286</v>
      </c>
      <c r="M1116" s="6" t="s">
        <v>3255</v>
      </c>
      <c r="N1116" s="9"/>
      <c r="O1116" s="51" t="s">
        <v>3301</v>
      </c>
      <c r="P1116" s="2"/>
    </row>
    <row r="1117" spans="1:16" ht="39.6" x14ac:dyDescent="0.25">
      <c r="A1117" s="312">
        <v>663</v>
      </c>
      <c r="B1117" s="3" t="s">
        <v>2961</v>
      </c>
      <c r="C1117" s="51" t="s">
        <v>3044</v>
      </c>
      <c r="D1117" s="1" t="s">
        <v>3032</v>
      </c>
      <c r="E1117" s="58">
        <v>810</v>
      </c>
      <c r="F1117" s="35" t="s">
        <v>3170</v>
      </c>
      <c r="G1117" s="11">
        <v>61065.9</v>
      </c>
      <c r="H1117" s="11">
        <v>61065.9</v>
      </c>
      <c r="I1117" s="11">
        <v>0</v>
      </c>
      <c r="J1117" s="11">
        <f t="shared" si="62"/>
        <v>61065.9</v>
      </c>
      <c r="K1117" s="28"/>
      <c r="L1117" s="49">
        <v>42286</v>
      </c>
      <c r="M1117" s="6" t="s">
        <v>3256</v>
      </c>
      <c r="N1117" s="9"/>
      <c r="O1117" s="51" t="s">
        <v>3301</v>
      </c>
      <c r="P1117" s="2"/>
    </row>
    <row r="1118" spans="1:16" ht="39.6" x14ac:dyDescent="0.25">
      <c r="A1118" s="312">
        <v>664</v>
      </c>
      <c r="B1118" s="3" t="s">
        <v>2961</v>
      </c>
      <c r="C1118" s="51" t="s">
        <v>3045</v>
      </c>
      <c r="D1118" s="1" t="s">
        <v>3033</v>
      </c>
      <c r="E1118" s="58">
        <v>810</v>
      </c>
      <c r="F1118" s="35" t="s">
        <v>3171</v>
      </c>
      <c r="G1118" s="11">
        <v>61065.9</v>
      </c>
      <c r="H1118" s="11">
        <v>61065.9</v>
      </c>
      <c r="I1118" s="11">
        <v>0</v>
      </c>
      <c r="J1118" s="11">
        <f t="shared" si="62"/>
        <v>61065.9</v>
      </c>
      <c r="K1118" s="28"/>
      <c r="L1118" s="49">
        <v>42286</v>
      </c>
      <c r="M1118" s="6" t="s">
        <v>3257</v>
      </c>
      <c r="N1118" s="9"/>
      <c r="O1118" s="51" t="s">
        <v>3301</v>
      </c>
      <c r="P1118" s="2"/>
    </row>
    <row r="1119" spans="1:16" ht="39.6" x14ac:dyDescent="0.25">
      <c r="A1119" s="312">
        <v>665</v>
      </c>
      <c r="B1119" s="3" t="s">
        <v>2961</v>
      </c>
      <c r="C1119" s="51" t="s">
        <v>3046</v>
      </c>
      <c r="D1119" s="1" t="s">
        <v>3034</v>
      </c>
      <c r="E1119" s="58">
        <v>810</v>
      </c>
      <c r="F1119" s="35" t="s">
        <v>3172</v>
      </c>
      <c r="G1119" s="11">
        <v>61065.9</v>
      </c>
      <c r="H1119" s="11">
        <v>61065.9</v>
      </c>
      <c r="I1119" s="11">
        <v>0</v>
      </c>
      <c r="J1119" s="11">
        <f t="shared" si="62"/>
        <v>61065.9</v>
      </c>
      <c r="K1119" s="28"/>
      <c r="L1119" s="49">
        <v>42286</v>
      </c>
      <c r="M1119" s="6" t="s">
        <v>3258</v>
      </c>
      <c r="N1119" s="9"/>
      <c r="O1119" s="51" t="s">
        <v>3301</v>
      </c>
      <c r="P1119" s="2"/>
    </row>
    <row r="1120" spans="1:16" ht="39.6" x14ac:dyDescent="0.25">
      <c r="A1120" s="312">
        <v>666</v>
      </c>
      <c r="B1120" s="3" t="s">
        <v>2961</v>
      </c>
      <c r="C1120" s="51" t="s">
        <v>3047</v>
      </c>
      <c r="D1120" s="1" t="s">
        <v>3035</v>
      </c>
      <c r="E1120" s="58">
        <v>810</v>
      </c>
      <c r="F1120" s="35" t="s">
        <v>3173</v>
      </c>
      <c r="G1120" s="11">
        <v>61065.9</v>
      </c>
      <c r="H1120" s="11">
        <v>61065.9</v>
      </c>
      <c r="I1120" s="11">
        <v>0</v>
      </c>
      <c r="J1120" s="11">
        <f t="shared" si="62"/>
        <v>61065.9</v>
      </c>
      <c r="K1120" s="28"/>
      <c r="L1120" s="49">
        <v>42286</v>
      </c>
      <c r="M1120" s="6" t="s">
        <v>3259</v>
      </c>
      <c r="N1120" s="9"/>
      <c r="O1120" s="51" t="s">
        <v>3301</v>
      </c>
      <c r="P1120" s="2"/>
    </row>
    <row r="1121" spans="1:16" ht="39.6" x14ac:dyDescent="0.25">
      <c r="A1121" s="248">
        <v>667</v>
      </c>
      <c r="B1121" s="3" t="s">
        <v>2961</v>
      </c>
      <c r="C1121" s="51" t="s">
        <v>3048</v>
      </c>
      <c r="D1121" s="1" t="s">
        <v>3036</v>
      </c>
      <c r="E1121" s="58">
        <v>810</v>
      </c>
      <c r="F1121" s="35" t="s">
        <v>3174</v>
      </c>
      <c r="G1121" s="11">
        <v>61065.9</v>
      </c>
      <c r="H1121" s="11">
        <v>61065.9</v>
      </c>
      <c r="I1121" s="11">
        <v>0</v>
      </c>
      <c r="J1121" s="11">
        <f t="shared" si="62"/>
        <v>61065.9</v>
      </c>
      <c r="K1121" s="28"/>
      <c r="L1121" s="49">
        <v>42286</v>
      </c>
      <c r="M1121" s="6" t="s">
        <v>3260</v>
      </c>
      <c r="N1121" s="9"/>
      <c r="O1121" s="51" t="s">
        <v>3301</v>
      </c>
      <c r="P1121" s="2"/>
    </row>
    <row r="1122" spans="1:16" ht="39.6" x14ac:dyDescent="0.25">
      <c r="A1122" s="312">
        <v>668</v>
      </c>
      <c r="B1122" s="3" t="s">
        <v>2961</v>
      </c>
      <c r="C1122" s="51" t="s">
        <v>3049</v>
      </c>
      <c r="D1122" s="1" t="s">
        <v>3037</v>
      </c>
      <c r="E1122" s="58">
        <v>810</v>
      </c>
      <c r="F1122" s="35" t="s">
        <v>3175</v>
      </c>
      <c r="G1122" s="11">
        <v>61065.9</v>
      </c>
      <c r="H1122" s="11">
        <v>61065.9</v>
      </c>
      <c r="I1122" s="11">
        <v>0</v>
      </c>
      <c r="J1122" s="11">
        <f t="shared" si="62"/>
        <v>61065.9</v>
      </c>
      <c r="K1122" s="28"/>
      <c r="L1122" s="49">
        <v>42286</v>
      </c>
      <c r="M1122" s="6" t="s">
        <v>3261</v>
      </c>
      <c r="N1122" s="9"/>
      <c r="O1122" s="51" t="s">
        <v>3301</v>
      </c>
      <c r="P1122" s="2"/>
    </row>
    <row r="1123" spans="1:16" ht="39.6" x14ac:dyDescent="0.25">
      <c r="A1123" s="312">
        <v>669</v>
      </c>
      <c r="B1123" s="3" t="s">
        <v>2961</v>
      </c>
      <c r="C1123" s="51" t="s">
        <v>3050</v>
      </c>
      <c r="D1123" s="1" t="s">
        <v>3051</v>
      </c>
      <c r="E1123" s="58">
        <v>810</v>
      </c>
      <c r="F1123" s="35" t="s">
        <v>3176</v>
      </c>
      <c r="G1123" s="11">
        <v>61065.9</v>
      </c>
      <c r="H1123" s="11">
        <v>61065.9</v>
      </c>
      <c r="I1123" s="11">
        <v>0</v>
      </c>
      <c r="J1123" s="11">
        <f t="shared" si="62"/>
        <v>61065.9</v>
      </c>
      <c r="K1123" s="28"/>
      <c r="L1123" s="49">
        <v>42286</v>
      </c>
      <c r="M1123" s="6" t="s">
        <v>3262</v>
      </c>
      <c r="N1123" s="9"/>
      <c r="O1123" s="51" t="s">
        <v>3301</v>
      </c>
      <c r="P1123" s="2"/>
    </row>
    <row r="1124" spans="1:16" ht="39.6" x14ac:dyDescent="0.25">
      <c r="A1124" s="312">
        <v>670</v>
      </c>
      <c r="B1124" s="3" t="s">
        <v>2961</v>
      </c>
      <c r="C1124" s="51" t="s">
        <v>3052</v>
      </c>
      <c r="D1124" s="1" t="s">
        <v>3068</v>
      </c>
      <c r="E1124" s="58">
        <v>810</v>
      </c>
      <c r="F1124" s="35" t="s">
        <v>3177</v>
      </c>
      <c r="G1124" s="11">
        <v>61065.9</v>
      </c>
      <c r="H1124" s="11">
        <v>61065.9</v>
      </c>
      <c r="I1124" s="11">
        <v>0</v>
      </c>
      <c r="J1124" s="11">
        <f t="shared" ref="J1124:J1136" si="63">H1124-I1124</f>
        <v>61065.9</v>
      </c>
      <c r="K1124" s="28"/>
      <c r="L1124" s="49">
        <v>42286</v>
      </c>
      <c r="M1124" s="6" t="s">
        <v>3263</v>
      </c>
      <c r="N1124" s="9"/>
      <c r="O1124" s="51" t="s">
        <v>3301</v>
      </c>
      <c r="P1124" s="2"/>
    </row>
    <row r="1125" spans="1:16" ht="39.6" x14ac:dyDescent="0.25">
      <c r="A1125" s="312">
        <v>671</v>
      </c>
      <c r="B1125" s="3" t="s">
        <v>2961</v>
      </c>
      <c r="C1125" s="51" t="s">
        <v>3053</v>
      </c>
      <c r="D1125" s="1" t="s">
        <v>3069</v>
      </c>
      <c r="E1125" s="58">
        <v>810</v>
      </c>
      <c r="F1125" s="35" t="s">
        <v>3178</v>
      </c>
      <c r="G1125" s="11">
        <v>61065.9</v>
      </c>
      <c r="H1125" s="11">
        <v>61065.9</v>
      </c>
      <c r="I1125" s="11">
        <v>0</v>
      </c>
      <c r="J1125" s="11">
        <f t="shared" si="63"/>
        <v>61065.9</v>
      </c>
      <c r="K1125" s="28"/>
      <c r="L1125" s="49">
        <v>42286</v>
      </c>
      <c r="M1125" s="6" t="s">
        <v>3264</v>
      </c>
      <c r="N1125" s="9"/>
      <c r="O1125" s="51" t="s">
        <v>3301</v>
      </c>
      <c r="P1125" s="2"/>
    </row>
    <row r="1126" spans="1:16" ht="39.6" x14ac:dyDescent="0.25">
      <c r="A1126" s="312">
        <v>672</v>
      </c>
      <c r="B1126" s="3" t="s">
        <v>2961</v>
      </c>
      <c r="C1126" s="51" t="s">
        <v>3054</v>
      </c>
      <c r="D1126" s="1" t="s">
        <v>3070</v>
      </c>
      <c r="E1126" s="58">
        <v>810</v>
      </c>
      <c r="F1126" s="35" t="s">
        <v>3179</v>
      </c>
      <c r="G1126" s="11">
        <v>61065.9</v>
      </c>
      <c r="H1126" s="11">
        <v>61065.9</v>
      </c>
      <c r="I1126" s="11">
        <v>0</v>
      </c>
      <c r="J1126" s="11">
        <f t="shared" si="63"/>
        <v>61065.9</v>
      </c>
      <c r="K1126" s="28"/>
      <c r="L1126" s="49">
        <v>42286</v>
      </c>
      <c r="M1126" s="6" t="s">
        <v>3265</v>
      </c>
      <c r="N1126" s="9"/>
      <c r="O1126" s="51" t="s">
        <v>3301</v>
      </c>
      <c r="P1126" s="2"/>
    </row>
    <row r="1127" spans="1:16" ht="39.6" x14ac:dyDescent="0.25">
      <c r="A1127" s="248">
        <v>673</v>
      </c>
      <c r="B1127" s="3" t="s">
        <v>2961</v>
      </c>
      <c r="C1127" s="51" t="s">
        <v>3055</v>
      </c>
      <c r="D1127" s="1" t="s">
        <v>3071</v>
      </c>
      <c r="E1127" s="58">
        <v>810</v>
      </c>
      <c r="F1127" s="35" t="s">
        <v>3180</v>
      </c>
      <c r="G1127" s="11">
        <v>61065.9</v>
      </c>
      <c r="H1127" s="11">
        <v>61065.9</v>
      </c>
      <c r="I1127" s="11">
        <v>0</v>
      </c>
      <c r="J1127" s="11">
        <f t="shared" si="63"/>
        <v>61065.9</v>
      </c>
      <c r="K1127" s="28"/>
      <c r="L1127" s="49">
        <v>42286</v>
      </c>
      <c r="M1127" s="6" t="s">
        <v>3266</v>
      </c>
      <c r="N1127" s="9"/>
      <c r="O1127" s="51" t="s">
        <v>3301</v>
      </c>
      <c r="P1127" s="2"/>
    </row>
    <row r="1128" spans="1:16" ht="39.6" x14ac:dyDescent="0.25">
      <c r="A1128" s="312">
        <v>674</v>
      </c>
      <c r="B1128" s="3" t="s">
        <v>2961</v>
      </c>
      <c r="C1128" s="51" t="s">
        <v>3056</v>
      </c>
      <c r="D1128" s="1" t="s">
        <v>3072</v>
      </c>
      <c r="E1128" s="58">
        <v>810</v>
      </c>
      <c r="F1128" s="35" t="s">
        <v>3181</v>
      </c>
      <c r="G1128" s="11">
        <v>61065.9</v>
      </c>
      <c r="H1128" s="11">
        <v>61065.9</v>
      </c>
      <c r="I1128" s="11">
        <v>0</v>
      </c>
      <c r="J1128" s="11">
        <f t="shared" si="63"/>
        <v>61065.9</v>
      </c>
      <c r="K1128" s="28"/>
      <c r="L1128" s="49">
        <v>42286</v>
      </c>
      <c r="M1128" s="6" t="s">
        <v>3267</v>
      </c>
      <c r="N1128" s="9"/>
      <c r="O1128" s="51" t="s">
        <v>3301</v>
      </c>
      <c r="P1128" s="2"/>
    </row>
    <row r="1129" spans="1:16" ht="39.6" x14ac:dyDescent="0.25">
      <c r="A1129" s="312">
        <v>675</v>
      </c>
      <c r="B1129" s="3" t="s">
        <v>2961</v>
      </c>
      <c r="C1129" s="51" t="s">
        <v>3057</v>
      </c>
      <c r="D1129" s="1" t="s">
        <v>3073</v>
      </c>
      <c r="E1129" s="58">
        <v>810</v>
      </c>
      <c r="F1129" s="35" t="s">
        <v>3182</v>
      </c>
      <c r="G1129" s="11">
        <v>61065.9</v>
      </c>
      <c r="H1129" s="11">
        <v>61065.9</v>
      </c>
      <c r="I1129" s="11">
        <v>0</v>
      </c>
      <c r="J1129" s="11">
        <f t="shared" si="63"/>
        <v>61065.9</v>
      </c>
      <c r="K1129" s="28"/>
      <c r="L1129" s="49">
        <v>42286</v>
      </c>
      <c r="M1129" s="6" t="s">
        <v>3268</v>
      </c>
      <c r="N1129" s="9"/>
      <c r="O1129" s="51" t="s">
        <v>3301</v>
      </c>
      <c r="P1129" s="2"/>
    </row>
    <row r="1130" spans="1:16" ht="39.6" x14ac:dyDescent="0.25">
      <c r="A1130" s="312">
        <v>676</v>
      </c>
      <c r="B1130" s="3" t="s">
        <v>2961</v>
      </c>
      <c r="C1130" s="51" t="s">
        <v>3058</v>
      </c>
      <c r="D1130" s="1" t="s">
        <v>3074</v>
      </c>
      <c r="E1130" s="58">
        <v>881</v>
      </c>
      <c r="F1130" s="35" t="s">
        <v>3183</v>
      </c>
      <c r="G1130" s="11">
        <v>66418.59</v>
      </c>
      <c r="H1130" s="11">
        <v>66418.59</v>
      </c>
      <c r="I1130" s="11">
        <v>0</v>
      </c>
      <c r="J1130" s="11">
        <f t="shared" si="63"/>
        <v>66418.59</v>
      </c>
      <c r="K1130" s="28"/>
      <c r="L1130" s="49">
        <v>42286</v>
      </c>
      <c r="M1130" s="6" t="s">
        <v>3269</v>
      </c>
      <c r="N1130" s="9"/>
      <c r="O1130" s="51" t="s">
        <v>3301</v>
      </c>
      <c r="P1130" s="2"/>
    </row>
    <row r="1131" spans="1:16" ht="39.6" x14ac:dyDescent="0.25">
      <c r="A1131" s="312">
        <v>677</v>
      </c>
      <c r="B1131" s="3" t="s">
        <v>2961</v>
      </c>
      <c r="C1131" s="51" t="s">
        <v>3059</v>
      </c>
      <c r="D1131" s="1" t="s">
        <v>3075</v>
      </c>
      <c r="E1131" s="58">
        <v>810</v>
      </c>
      <c r="F1131" s="35" t="s">
        <v>3184</v>
      </c>
      <c r="G1131" s="11">
        <v>61065.9</v>
      </c>
      <c r="H1131" s="11">
        <v>61065.9</v>
      </c>
      <c r="I1131" s="11">
        <v>0</v>
      </c>
      <c r="J1131" s="11">
        <f t="shared" si="63"/>
        <v>61065.9</v>
      </c>
      <c r="K1131" s="28"/>
      <c r="L1131" s="49">
        <v>42286</v>
      </c>
      <c r="M1131" s="6" t="s">
        <v>3270</v>
      </c>
      <c r="N1131" s="9"/>
      <c r="O1131" s="51" t="s">
        <v>3301</v>
      </c>
      <c r="P1131" s="2"/>
    </row>
    <row r="1132" spans="1:16" ht="39.6" x14ac:dyDescent="0.25">
      <c r="A1132" s="312">
        <v>678</v>
      </c>
      <c r="B1132" s="3" t="s">
        <v>2961</v>
      </c>
      <c r="C1132" s="51" t="s">
        <v>3060</v>
      </c>
      <c r="D1132" s="1" t="s">
        <v>3076</v>
      </c>
      <c r="E1132" s="58">
        <v>810</v>
      </c>
      <c r="F1132" s="35" t="s">
        <v>3185</v>
      </c>
      <c r="G1132" s="11">
        <v>61065.9</v>
      </c>
      <c r="H1132" s="11">
        <v>61065.9</v>
      </c>
      <c r="I1132" s="11">
        <v>0</v>
      </c>
      <c r="J1132" s="11">
        <f t="shared" si="63"/>
        <v>61065.9</v>
      </c>
      <c r="K1132" s="28"/>
      <c r="L1132" s="49">
        <v>42286</v>
      </c>
      <c r="M1132" s="6" t="s">
        <v>3271</v>
      </c>
      <c r="N1132" s="9"/>
      <c r="O1132" s="51" t="s">
        <v>3301</v>
      </c>
      <c r="P1132" s="2"/>
    </row>
    <row r="1133" spans="1:16" ht="39.6" x14ac:dyDescent="0.25">
      <c r="A1133" s="248">
        <v>679</v>
      </c>
      <c r="B1133" s="3" t="s">
        <v>2961</v>
      </c>
      <c r="C1133" s="51" t="s">
        <v>3061</v>
      </c>
      <c r="D1133" s="1" t="s">
        <v>3077</v>
      </c>
      <c r="E1133" s="58">
        <v>810</v>
      </c>
      <c r="F1133" s="35" t="s">
        <v>3186</v>
      </c>
      <c r="G1133" s="11">
        <v>61065.9</v>
      </c>
      <c r="H1133" s="11">
        <v>61065.9</v>
      </c>
      <c r="I1133" s="11">
        <v>0</v>
      </c>
      <c r="J1133" s="11">
        <f t="shared" si="63"/>
        <v>61065.9</v>
      </c>
      <c r="K1133" s="28"/>
      <c r="L1133" s="49">
        <v>42286</v>
      </c>
      <c r="M1133" s="6" t="s">
        <v>3272</v>
      </c>
      <c r="N1133" s="9"/>
      <c r="O1133" s="51" t="s">
        <v>3301</v>
      </c>
      <c r="P1133" s="2"/>
    </row>
    <row r="1134" spans="1:16" ht="28.95" customHeight="1" x14ac:dyDescent="0.25">
      <c r="A1134" s="312">
        <v>680</v>
      </c>
      <c r="B1134" s="3" t="s">
        <v>2961</v>
      </c>
      <c r="C1134" s="51" t="s">
        <v>3062</v>
      </c>
      <c r="D1134" s="1" t="s">
        <v>3078</v>
      </c>
      <c r="E1134" s="58">
        <v>810</v>
      </c>
      <c r="F1134" s="35" t="s">
        <v>3187</v>
      </c>
      <c r="G1134" s="11">
        <v>61065.9</v>
      </c>
      <c r="H1134" s="11">
        <v>61065.9</v>
      </c>
      <c r="I1134" s="11">
        <v>0</v>
      </c>
      <c r="J1134" s="11">
        <f t="shared" si="63"/>
        <v>61065.9</v>
      </c>
      <c r="K1134" s="28"/>
      <c r="L1134" s="49">
        <v>42286</v>
      </c>
      <c r="M1134" s="6" t="s">
        <v>3273</v>
      </c>
      <c r="N1134" s="9"/>
      <c r="O1134" s="51" t="s">
        <v>3301</v>
      </c>
      <c r="P1134" s="2"/>
    </row>
    <row r="1135" spans="1:16" ht="39.6" x14ac:dyDescent="0.25">
      <c r="A1135" s="312">
        <v>681</v>
      </c>
      <c r="B1135" s="3" t="s">
        <v>2961</v>
      </c>
      <c r="C1135" s="51" t="s">
        <v>3063</v>
      </c>
      <c r="D1135" s="1" t="s">
        <v>3079</v>
      </c>
      <c r="E1135" s="58">
        <v>810</v>
      </c>
      <c r="F1135" s="35" t="s">
        <v>3188</v>
      </c>
      <c r="G1135" s="11">
        <v>61065.9</v>
      </c>
      <c r="H1135" s="11">
        <v>61065.9</v>
      </c>
      <c r="I1135" s="11">
        <v>0</v>
      </c>
      <c r="J1135" s="11">
        <f t="shared" si="63"/>
        <v>61065.9</v>
      </c>
      <c r="K1135" s="28"/>
      <c r="L1135" s="49">
        <v>42286</v>
      </c>
      <c r="M1135" s="6" t="s">
        <v>3274</v>
      </c>
      <c r="N1135" s="9"/>
      <c r="O1135" s="51" t="s">
        <v>3301</v>
      </c>
      <c r="P1135" s="2"/>
    </row>
    <row r="1136" spans="1:16" ht="39.6" x14ac:dyDescent="0.25">
      <c r="A1136" s="312">
        <v>682</v>
      </c>
      <c r="B1136" s="3" t="s">
        <v>2961</v>
      </c>
      <c r="C1136" s="51" t="s">
        <v>3064</v>
      </c>
      <c r="D1136" s="1" t="s">
        <v>3080</v>
      </c>
      <c r="E1136" s="58">
        <v>810</v>
      </c>
      <c r="F1136" s="35" t="s">
        <v>3189</v>
      </c>
      <c r="G1136" s="11">
        <v>61065.9</v>
      </c>
      <c r="H1136" s="11">
        <v>61065.9</v>
      </c>
      <c r="I1136" s="11">
        <v>0</v>
      </c>
      <c r="J1136" s="11">
        <f t="shared" si="63"/>
        <v>61065.9</v>
      </c>
      <c r="K1136" s="28"/>
      <c r="L1136" s="49">
        <v>42286</v>
      </c>
      <c r="M1136" s="6" t="s">
        <v>3275</v>
      </c>
      <c r="N1136" s="9"/>
      <c r="O1136" s="51" t="s">
        <v>3301</v>
      </c>
      <c r="P1136" s="2"/>
    </row>
    <row r="1137" spans="1:16" s="224" customFormat="1" ht="39.6" x14ac:dyDescent="0.25">
      <c r="A1137" s="312">
        <v>683</v>
      </c>
      <c r="B1137" s="3" t="s">
        <v>2961</v>
      </c>
      <c r="C1137" s="51" t="s">
        <v>3065</v>
      </c>
      <c r="D1137" s="1" t="s">
        <v>3081</v>
      </c>
      <c r="E1137" s="58">
        <v>810</v>
      </c>
      <c r="F1137" s="35" t="s">
        <v>3190</v>
      </c>
      <c r="G1137" s="11">
        <v>61065.9</v>
      </c>
      <c r="H1137" s="11">
        <v>61065.9</v>
      </c>
      <c r="I1137" s="11">
        <v>0</v>
      </c>
      <c r="J1137" s="11">
        <f t="shared" ref="J1137:J1140" si="64">H1137-I1137</f>
        <v>61065.9</v>
      </c>
      <c r="K1137" s="28"/>
      <c r="L1137" s="49">
        <v>42286</v>
      </c>
      <c r="M1137" s="6" t="s">
        <v>3276</v>
      </c>
      <c r="N1137" s="9"/>
      <c r="O1137" s="51" t="s">
        <v>3301</v>
      </c>
      <c r="P1137" s="2"/>
    </row>
    <row r="1138" spans="1:16" ht="39.6" x14ac:dyDescent="0.25">
      <c r="A1138" s="312">
        <v>684</v>
      </c>
      <c r="B1138" s="3" t="s">
        <v>2961</v>
      </c>
      <c r="C1138" s="51" t="s">
        <v>3066</v>
      </c>
      <c r="D1138" s="1" t="s">
        <v>3082</v>
      </c>
      <c r="E1138" s="58">
        <v>810</v>
      </c>
      <c r="F1138" s="35" t="s">
        <v>3191</v>
      </c>
      <c r="G1138" s="11">
        <v>61065.9</v>
      </c>
      <c r="H1138" s="11">
        <v>61065.9</v>
      </c>
      <c r="I1138" s="11">
        <v>0</v>
      </c>
      <c r="J1138" s="11">
        <f t="shared" si="64"/>
        <v>61065.9</v>
      </c>
      <c r="K1138" s="28"/>
      <c r="L1138" s="49">
        <v>42286</v>
      </c>
      <c r="M1138" s="6" t="s">
        <v>3277</v>
      </c>
      <c r="N1138" s="9"/>
      <c r="O1138" s="51" t="s">
        <v>3301</v>
      </c>
      <c r="P1138" s="2"/>
    </row>
    <row r="1139" spans="1:16" ht="39.6" x14ac:dyDescent="0.25">
      <c r="A1139" s="248">
        <v>685</v>
      </c>
      <c r="B1139" s="3" t="s">
        <v>2961</v>
      </c>
      <c r="C1139" s="51" t="s">
        <v>3067</v>
      </c>
      <c r="D1139" s="1" t="s">
        <v>3083</v>
      </c>
      <c r="E1139" s="58">
        <v>874</v>
      </c>
      <c r="F1139" s="35" t="s">
        <v>3192</v>
      </c>
      <c r="G1139" s="11">
        <v>65890.86</v>
      </c>
      <c r="H1139" s="11">
        <v>65890.86</v>
      </c>
      <c r="I1139" s="11">
        <v>0</v>
      </c>
      <c r="J1139" s="11">
        <f t="shared" si="64"/>
        <v>65890.86</v>
      </c>
      <c r="K1139" s="28"/>
      <c r="L1139" s="49">
        <v>42286</v>
      </c>
      <c r="M1139" s="6" t="s">
        <v>3278</v>
      </c>
      <c r="N1139" s="9"/>
      <c r="O1139" s="51" t="s">
        <v>3301</v>
      </c>
      <c r="P1139" s="2"/>
    </row>
    <row r="1140" spans="1:16" ht="39.6" x14ac:dyDescent="0.25">
      <c r="A1140" s="312">
        <v>686</v>
      </c>
      <c r="B1140" s="3" t="s">
        <v>2961</v>
      </c>
      <c r="C1140" s="51" t="s">
        <v>3089</v>
      </c>
      <c r="D1140" s="1" t="s">
        <v>3084</v>
      </c>
      <c r="E1140" s="58">
        <v>735</v>
      </c>
      <c r="F1140" s="35" t="s">
        <v>3193</v>
      </c>
      <c r="G1140" s="11">
        <v>55411.65</v>
      </c>
      <c r="H1140" s="11">
        <v>55411.65</v>
      </c>
      <c r="I1140" s="11">
        <v>0</v>
      </c>
      <c r="J1140" s="11">
        <f t="shared" si="64"/>
        <v>55411.65</v>
      </c>
      <c r="K1140" s="28"/>
      <c r="L1140" s="49">
        <v>42286</v>
      </c>
      <c r="M1140" s="6" t="s">
        <v>3279</v>
      </c>
      <c r="N1140" s="9"/>
      <c r="O1140" s="51" t="s">
        <v>3301</v>
      </c>
      <c r="P1140" s="2"/>
    </row>
    <row r="1141" spans="1:16" ht="39.6" x14ac:dyDescent="0.25">
      <c r="A1141" s="312">
        <v>687</v>
      </c>
      <c r="B1141" s="3" t="s">
        <v>2961</v>
      </c>
      <c r="C1141" s="51" t="s">
        <v>3090</v>
      </c>
      <c r="D1141" s="1" t="s">
        <v>3085</v>
      </c>
      <c r="E1141" s="58">
        <v>735</v>
      </c>
      <c r="F1141" s="35" t="s">
        <v>3194</v>
      </c>
      <c r="G1141" s="11">
        <v>55411.65</v>
      </c>
      <c r="H1141" s="11">
        <v>55411.65</v>
      </c>
      <c r="I1141" s="11">
        <v>0</v>
      </c>
      <c r="J1141" s="11">
        <f t="shared" ref="J1141" si="65">H1141-I1141</f>
        <v>55411.65</v>
      </c>
      <c r="K1141" s="28"/>
      <c r="L1141" s="49">
        <v>42286</v>
      </c>
      <c r="M1141" s="6" t="s">
        <v>3280</v>
      </c>
      <c r="N1141" s="9"/>
      <c r="O1141" s="51" t="s">
        <v>3301</v>
      </c>
      <c r="P1141" s="2"/>
    </row>
    <row r="1142" spans="1:16" ht="39.6" x14ac:dyDescent="0.25">
      <c r="A1142" s="312">
        <v>688</v>
      </c>
      <c r="B1142" s="3" t="s">
        <v>2961</v>
      </c>
      <c r="C1142" s="51" t="s">
        <v>3091</v>
      </c>
      <c r="D1142" s="1" t="s">
        <v>3086</v>
      </c>
      <c r="E1142" s="58">
        <v>735</v>
      </c>
      <c r="F1142" s="35" t="s">
        <v>3195</v>
      </c>
      <c r="G1142" s="11">
        <v>55411.65</v>
      </c>
      <c r="H1142" s="11">
        <v>55411.65</v>
      </c>
      <c r="I1142" s="11">
        <v>0</v>
      </c>
      <c r="J1142" s="11">
        <f t="shared" ref="J1142" si="66">H1142-I1142</f>
        <v>55411.65</v>
      </c>
      <c r="K1142" s="28"/>
      <c r="L1142" s="49">
        <v>42286</v>
      </c>
      <c r="M1142" s="6" t="s">
        <v>3281</v>
      </c>
      <c r="N1142" s="9"/>
      <c r="O1142" s="51" t="s">
        <v>3301</v>
      </c>
      <c r="P1142" s="2"/>
    </row>
    <row r="1143" spans="1:16" ht="39.6" x14ac:dyDescent="0.25">
      <c r="A1143" s="312">
        <v>689</v>
      </c>
      <c r="B1143" s="3" t="s">
        <v>2961</v>
      </c>
      <c r="C1143" s="51" t="s">
        <v>3092</v>
      </c>
      <c r="D1143" s="1" t="s">
        <v>3087</v>
      </c>
      <c r="E1143" s="58">
        <v>735</v>
      </c>
      <c r="F1143" s="35" t="s">
        <v>3196</v>
      </c>
      <c r="G1143" s="11">
        <v>55411.65</v>
      </c>
      <c r="H1143" s="11">
        <v>55411.65</v>
      </c>
      <c r="I1143" s="11">
        <v>0</v>
      </c>
      <c r="J1143" s="11">
        <f t="shared" ref="J1143:J1144" si="67">H1143-I1143</f>
        <v>55411.65</v>
      </c>
      <c r="K1143" s="28"/>
      <c r="L1143" s="49">
        <v>42286</v>
      </c>
      <c r="M1143" s="6" t="s">
        <v>3282</v>
      </c>
      <c r="N1143" s="9"/>
      <c r="O1143" s="51" t="s">
        <v>3301</v>
      </c>
      <c r="P1143" s="2"/>
    </row>
    <row r="1144" spans="1:16" ht="39.6" x14ac:dyDescent="0.25">
      <c r="A1144" s="312">
        <v>690</v>
      </c>
      <c r="B1144" s="3" t="s">
        <v>2961</v>
      </c>
      <c r="C1144" s="51" t="s">
        <v>3093</v>
      </c>
      <c r="D1144" s="1" t="s">
        <v>3088</v>
      </c>
      <c r="E1144" s="58">
        <v>1144</v>
      </c>
      <c r="F1144" s="35" t="s">
        <v>3197</v>
      </c>
      <c r="G1144" s="11">
        <v>86246.16</v>
      </c>
      <c r="H1144" s="11">
        <v>86246.16</v>
      </c>
      <c r="I1144" s="11">
        <v>0</v>
      </c>
      <c r="J1144" s="11">
        <f t="shared" si="67"/>
        <v>86246.16</v>
      </c>
      <c r="K1144" s="28"/>
      <c r="L1144" s="49">
        <v>42286</v>
      </c>
      <c r="M1144" s="6" t="s">
        <v>3283</v>
      </c>
      <c r="N1144" s="9"/>
      <c r="O1144" s="51" t="s">
        <v>3301</v>
      </c>
      <c r="P1144" s="2"/>
    </row>
    <row r="1145" spans="1:16" ht="39.6" x14ac:dyDescent="0.25">
      <c r="A1145" s="248">
        <v>691</v>
      </c>
      <c r="B1145" s="3" t="s">
        <v>2961</v>
      </c>
      <c r="C1145" s="51" t="s">
        <v>3094</v>
      </c>
      <c r="D1145" s="1" t="s">
        <v>3095</v>
      </c>
      <c r="E1145" s="58">
        <v>735</v>
      </c>
      <c r="F1145" s="35" t="s">
        <v>3198</v>
      </c>
      <c r="G1145" s="11">
        <v>55411.65</v>
      </c>
      <c r="H1145" s="11">
        <v>55411.65</v>
      </c>
      <c r="I1145" s="11">
        <v>0</v>
      </c>
      <c r="J1145" s="11">
        <f t="shared" ref="J1145" si="68">H1145-I1145</f>
        <v>55411.65</v>
      </c>
      <c r="K1145" s="28"/>
      <c r="L1145" s="49">
        <v>42286</v>
      </c>
      <c r="M1145" s="6" t="s">
        <v>3284</v>
      </c>
      <c r="N1145" s="9"/>
      <c r="O1145" s="51" t="s">
        <v>3301</v>
      </c>
      <c r="P1145" s="2"/>
    </row>
    <row r="1146" spans="1:16" ht="39.6" x14ac:dyDescent="0.25">
      <c r="A1146" s="312">
        <v>692</v>
      </c>
      <c r="B1146" s="3" t="s">
        <v>2961</v>
      </c>
      <c r="C1146" s="51" t="s">
        <v>3096</v>
      </c>
      <c r="D1146" s="1" t="s">
        <v>3102</v>
      </c>
      <c r="E1146" s="58">
        <v>735</v>
      </c>
      <c r="F1146" s="35" t="s">
        <v>3199</v>
      </c>
      <c r="G1146" s="11">
        <v>55411.65</v>
      </c>
      <c r="H1146" s="11">
        <v>55411.65</v>
      </c>
      <c r="I1146" s="11">
        <v>0</v>
      </c>
      <c r="J1146" s="11">
        <f t="shared" ref="J1146:J1155" si="69">H1146-I1146</f>
        <v>55411.65</v>
      </c>
      <c r="K1146" s="28"/>
      <c r="L1146" s="49">
        <v>42286</v>
      </c>
      <c r="M1146" s="6" t="s">
        <v>3285</v>
      </c>
      <c r="N1146" s="9"/>
      <c r="O1146" s="51" t="s">
        <v>3301</v>
      </c>
      <c r="P1146" s="2"/>
    </row>
    <row r="1147" spans="1:16" ht="39.6" x14ac:dyDescent="0.25">
      <c r="A1147" s="312">
        <v>693</v>
      </c>
      <c r="B1147" s="3" t="s">
        <v>2961</v>
      </c>
      <c r="C1147" s="51" t="s">
        <v>3097</v>
      </c>
      <c r="D1147" s="1" t="s">
        <v>3103</v>
      </c>
      <c r="E1147" s="58">
        <v>735</v>
      </c>
      <c r="F1147" s="35" t="s">
        <v>3200</v>
      </c>
      <c r="G1147" s="11">
        <v>55411.65</v>
      </c>
      <c r="H1147" s="11">
        <v>55411.65</v>
      </c>
      <c r="I1147" s="11">
        <v>0</v>
      </c>
      <c r="J1147" s="11">
        <f t="shared" si="69"/>
        <v>55411.65</v>
      </c>
      <c r="K1147" s="28"/>
      <c r="L1147" s="49">
        <v>42286</v>
      </c>
      <c r="M1147" s="6" t="s">
        <v>3286</v>
      </c>
      <c r="N1147" s="9"/>
      <c r="O1147" s="51" t="s">
        <v>3301</v>
      </c>
      <c r="P1147" s="2"/>
    </row>
    <row r="1148" spans="1:16" ht="39.6" x14ac:dyDescent="0.25">
      <c r="A1148" s="312">
        <v>694</v>
      </c>
      <c r="B1148" s="3" t="s">
        <v>2961</v>
      </c>
      <c r="C1148" s="51" t="s">
        <v>3098</v>
      </c>
      <c r="D1148" s="1" t="s">
        <v>3104</v>
      </c>
      <c r="E1148" s="58">
        <v>735</v>
      </c>
      <c r="F1148" s="35" t="s">
        <v>3201</v>
      </c>
      <c r="G1148" s="11">
        <v>55411.65</v>
      </c>
      <c r="H1148" s="11">
        <v>55411.65</v>
      </c>
      <c r="I1148" s="11">
        <v>0</v>
      </c>
      <c r="J1148" s="11">
        <f t="shared" si="69"/>
        <v>55411.65</v>
      </c>
      <c r="K1148" s="28"/>
      <c r="L1148" s="49">
        <v>42286</v>
      </c>
      <c r="M1148" s="6" t="s">
        <v>3287</v>
      </c>
      <c r="N1148" s="9"/>
      <c r="O1148" s="51" t="s">
        <v>3301</v>
      </c>
      <c r="P1148" s="2"/>
    </row>
    <row r="1149" spans="1:16" ht="39.6" x14ac:dyDescent="0.25">
      <c r="A1149" s="312">
        <v>695</v>
      </c>
      <c r="B1149" s="3" t="s">
        <v>2961</v>
      </c>
      <c r="C1149" s="51" t="s">
        <v>3099</v>
      </c>
      <c r="D1149" s="1" t="s">
        <v>3105</v>
      </c>
      <c r="E1149" s="58">
        <v>735</v>
      </c>
      <c r="F1149" s="35" t="s">
        <v>3202</v>
      </c>
      <c r="G1149" s="11">
        <v>55411.65</v>
      </c>
      <c r="H1149" s="11">
        <v>55411.65</v>
      </c>
      <c r="I1149" s="11">
        <v>0</v>
      </c>
      <c r="J1149" s="11">
        <f t="shared" si="69"/>
        <v>55411.65</v>
      </c>
      <c r="K1149" s="28"/>
      <c r="L1149" s="49">
        <v>42286</v>
      </c>
      <c r="M1149" s="6" t="s">
        <v>3287</v>
      </c>
      <c r="N1149" s="9"/>
      <c r="O1149" s="51" t="s">
        <v>3301</v>
      </c>
      <c r="P1149" s="2"/>
    </row>
    <row r="1150" spans="1:16" ht="39.6" x14ac:dyDescent="0.25">
      <c r="A1150" s="312">
        <v>696</v>
      </c>
      <c r="B1150" s="3" t="s">
        <v>2961</v>
      </c>
      <c r="C1150" s="51" t="s">
        <v>3100</v>
      </c>
      <c r="D1150" s="1" t="s">
        <v>3106</v>
      </c>
      <c r="E1150" s="58">
        <v>984</v>
      </c>
      <c r="F1150" s="35" t="s">
        <v>3203</v>
      </c>
      <c r="G1150" s="11">
        <v>74183.759999999995</v>
      </c>
      <c r="H1150" s="11">
        <v>74183.759999999995</v>
      </c>
      <c r="I1150" s="11">
        <v>0</v>
      </c>
      <c r="J1150" s="11">
        <f t="shared" si="69"/>
        <v>74183.759999999995</v>
      </c>
      <c r="K1150" s="28"/>
      <c r="L1150" s="49">
        <v>42286</v>
      </c>
      <c r="M1150" s="6" t="s">
        <v>3288</v>
      </c>
      <c r="N1150" s="9"/>
      <c r="O1150" s="51" t="s">
        <v>3301</v>
      </c>
      <c r="P1150" s="2"/>
    </row>
    <row r="1151" spans="1:16" ht="39.6" x14ac:dyDescent="0.25">
      <c r="A1151" s="248">
        <v>697</v>
      </c>
      <c r="B1151" s="3" t="s">
        <v>2961</v>
      </c>
      <c r="C1151" s="51" t="s">
        <v>3101</v>
      </c>
      <c r="D1151" s="1" t="s">
        <v>3107</v>
      </c>
      <c r="E1151" s="58">
        <v>720</v>
      </c>
      <c r="F1151" s="35" t="s">
        <v>3204</v>
      </c>
      <c r="G1151" s="11">
        <v>54280.800000000003</v>
      </c>
      <c r="H1151" s="11">
        <v>54280.800000000003</v>
      </c>
      <c r="I1151" s="11">
        <v>0</v>
      </c>
      <c r="J1151" s="11">
        <f t="shared" si="69"/>
        <v>54280.800000000003</v>
      </c>
      <c r="K1151" s="28"/>
      <c r="L1151" s="49">
        <v>42286</v>
      </c>
      <c r="M1151" s="6" t="s">
        <v>3289</v>
      </c>
      <c r="N1151" s="9"/>
      <c r="O1151" s="51" t="s">
        <v>3301</v>
      </c>
      <c r="P1151" s="2"/>
    </row>
    <row r="1152" spans="1:16" ht="39.6" x14ac:dyDescent="0.25">
      <c r="A1152" s="312">
        <v>698</v>
      </c>
      <c r="B1152" s="3" t="s">
        <v>2961</v>
      </c>
      <c r="C1152" s="51" t="s">
        <v>3109</v>
      </c>
      <c r="D1152" s="1" t="s">
        <v>3108</v>
      </c>
      <c r="E1152" s="58">
        <v>126</v>
      </c>
      <c r="F1152" s="35" t="s">
        <v>3205</v>
      </c>
      <c r="G1152" s="11">
        <v>59030.37</v>
      </c>
      <c r="H1152" s="11">
        <v>59030.37</v>
      </c>
      <c r="I1152" s="11">
        <v>0</v>
      </c>
      <c r="J1152" s="11">
        <f t="shared" si="69"/>
        <v>59030.37</v>
      </c>
      <c r="K1152" s="28"/>
      <c r="L1152" s="49">
        <v>42286</v>
      </c>
      <c r="M1152" s="6" t="s">
        <v>3290</v>
      </c>
      <c r="N1152" s="9"/>
      <c r="O1152" s="51" t="s">
        <v>3301</v>
      </c>
      <c r="P1152" s="2"/>
    </row>
    <row r="1153" spans="1:16" ht="39.6" x14ac:dyDescent="0.25">
      <c r="A1153" s="312">
        <v>699</v>
      </c>
      <c r="B1153" s="3" t="s">
        <v>2961</v>
      </c>
      <c r="C1153" s="51" t="s">
        <v>3110</v>
      </c>
      <c r="D1153" s="1" t="s">
        <v>3113</v>
      </c>
      <c r="E1153" s="58">
        <v>1025</v>
      </c>
      <c r="F1153" s="35" t="s">
        <v>3206</v>
      </c>
      <c r="G1153" s="11">
        <v>77274.75</v>
      </c>
      <c r="H1153" s="11">
        <v>77274.75</v>
      </c>
      <c r="I1153" s="11">
        <v>0</v>
      </c>
      <c r="J1153" s="11">
        <f t="shared" si="69"/>
        <v>77274.75</v>
      </c>
      <c r="K1153" s="28"/>
      <c r="L1153" s="49">
        <v>42286</v>
      </c>
      <c r="M1153" s="6" t="s">
        <v>3291</v>
      </c>
      <c r="N1153" s="9"/>
      <c r="O1153" s="51" t="s">
        <v>3301</v>
      </c>
      <c r="P1153" s="2"/>
    </row>
    <row r="1154" spans="1:16" ht="39.6" x14ac:dyDescent="0.25">
      <c r="A1154" s="312">
        <v>700</v>
      </c>
      <c r="B1154" s="3" t="s">
        <v>2961</v>
      </c>
      <c r="C1154" s="51" t="s">
        <v>3111</v>
      </c>
      <c r="D1154" s="1" t="s">
        <v>3114</v>
      </c>
      <c r="E1154" s="58">
        <v>783</v>
      </c>
      <c r="F1154" s="35" t="s">
        <v>3207</v>
      </c>
      <c r="G1154" s="11">
        <v>59030.37</v>
      </c>
      <c r="H1154" s="11">
        <v>59030.37</v>
      </c>
      <c r="I1154" s="11">
        <v>0</v>
      </c>
      <c r="J1154" s="11">
        <f t="shared" si="69"/>
        <v>59030.37</v>
      </c>
      <c r="K1154" s="28"/>
      <c r="L1154" s="49">
        <v>42286</v>
      </c>
      <c r="M1154" s="6" t="s">
        <v>3292</v>
      </c>
      <c r="N1154" s="9"/>
      <c r="O1154" s="51" t="s">
        <v>3301</v>
      </c>
      <c r="P1154" s="2"/>
    </row>
    <row r="1155" spans="1:16" ht="39.6" x14ac:dyDescent="0.25">
      <c r="A1155" s="312">
        <v>701</v>
      </c>
      <c r="B1155" s="3" t="s">
        <v>2961</v>
      </c>
      <c r="C1155" s="51" t="s">
        <v>3112</v>
      </c>
      <c r="D1155" s="1" t="s">
        <v>3115</v>
      </c>
      <c r="E1155" s="58">
        <v>810</v>
      </c>
      <c r="F1155" s="35" t="s">
        <v>3208</v>
      </c>
      <c r="G1155" s="11">
        <v>61065.9</v>
      </c>
      <c r="H1155" s="11">
        <v>61065.9</v>
      </c>
      <c r="I1155" s="11">
        <v>0</v>
      </c>
      <c r="J1155" s="11">
        <f t="shared" si="69"/>
        <v>61065.9</v>
      </c>
      <c r="K1155" s="28"/>
      <c r="L1155" s="49">
        <v>42286</v>
      </c>
      <c r="M1155" s="6" t="s">
        <v>3293</v>
      </c>
      <c r="N1155" s="9"/>
      <c r="O1155" s="51" t="s">
        <v>3301</v>
      </c>
      <c r="P1155" s="2"/>
    </row>
    <row r="1156" spans="1:16" ht="39.6" x14ac:dyDescent="0.25">
      <c r="A1156" s="312">
        <v>702</v>
      </c>
      <c r="B1156" s="3" t="s">
        <v>2961</v>
      </c>
      <c r="C1156" s="51" t="s">
        <v>3117</v>
      </c>
      <c r="D1156" s="1" t="s">
        <v>3116</v>
      </c>
      <c r="E1156" s="58">
        <v>810</v>
      </c>
      <c r="F1156" s="35" t="s">
        <v>3209</v>
      </c>
      <c r="G1156" s="11">
        <v>61065.9</v>
      </c>
      <c r="H1156" s="11">
        <v>61065.9</v>
      </c>
      <c r="I1156" s="11">
        <v>0</v>
      </c>
      <c r="J1156" s="11">
        <f t="shared" ref="J1156:J1164" si="70">H1156-I1156</f>
        <v>61065.9</v>
      </c>
      <c r="K1156" s="28"/>
      <c r="L1156" s="49">
        <v>42286</v>
      </c>
      <c r="M1156" s="6" t="s">
        <v>3294</v>
      </c>
      <c r="N1156" s="9"/>
      <c r="O1156" s="51" t="s">
        <v>3301</v>
      </c>
      <c r="P1156" s="2"/>
    </row>
    <row r="1157" spans="1:16" ht="39.6" x14ac:dyDescent="0.25">
      <c r="A1157" s="248">
        <v>703</v>
      </c>
      <c r="B1157" s="3" t="s">
        <v>2961</v>
      </c>
      <c r="C1157" s="51" t="s">
        <v>3118</v>
      </c>
      <c r="D1157" s="1" t="s">
        <v>3123</v>
      </c>
      <c r="E1157" s="58">
        <v>734</v>
      </c>
      <c r="F1157" s="35" t="s">
        <v>3210</v>
      </c>
      <c r="G1157" s="11">
        <v>55336.26</v>
      </c>
      <c r="H1157" s="11">
        <v>55336.26</v>
      </c>
      <c r="I1157" s="11">
        <v>0</v>
      </c>
      <c r="J1157" s="11">
        <f t="shared" si="70"/>
        <v>55336.26</v>
      </c>
      <c r="K1157" s="28"/>
      <c r="L1157" s="49">
        <v>42286</v>
      </c>
      <c r="M1157" s="6" t="s">
        <v>3295</v>
      </c>
      <c r="N1157" s="9"/>
      <c r="O1157" s="51" t="s">
        <v>3301</v>
      </c>
      <c r="P1157" s="2"/>
    </row>
    <row r="1158" spans="1:16" ht="39.6" x14ac:dyDescent="0.25">
      <c r="A1158" s="312">
        <v>704</v>
      </c>
      <c r="B1158" s="3" t="s">
        <v>2961</v>
      </c>
      <c r="C1158" s="51" t="s">
        <v>3119</v>
      </c>
      <c r="D1158" s="1" t="s">
        <v>3124</v>
      </c>
      <c r="E1158" s="58">
        <v>719</v>
      </c>
      <c r="F1158" s="35" t="s">
        <v>3211</v>
      </c>
      <c r="G1158" s="11">
        <v>54205.41</v>
      </c>
      <c r="H1158" s="11">
        <v>54205.41</v>
      </c>
      <c r="I1158" s="11">
        <v>0</v>
      </c>
      <c r="J1158" s="11">
        <f t="shared" si="70"/>
        <v>54205.41</v>
      </c>
      <c r="K1158" s="28"/>
      <c r="L1158" s="49">
        <v>42286</v>
      </c>
      <c r="M1158" s="6" t="s">
        <v>3296</v>
      </c>
      <c r="N1158" s="9"/>
      <c r="O1158" s="51" t="s">
        <v>3301</v>
      </c>
      <c r="P1158" s="2"/>
    </row>
    <row r="1159" spans="1:16" ht="39.6" x14ac:dyDescent="0.25">
      <c r="A1159" s="312">
        <v>705</v>
      </c>
      <c r="B1159" s="3" t="s">
        <v>2961</v>
      </c>
      <c r="C1159" s="51" t="s">
        <v>3120</v>
      </c>
      <c r="D1159" s="1" t="s">
        <v>3125</v>
      </c>
      <c r="E1159" s="58">
        <v>1020</v>
      </c>
      <c r="F1159" s="35" t="s">
        <v>3212</v>
      </c>
      <c r="G1159" s="11">
        <v>76897.8</v>
      </c>
      <c r="H1159" s="11">
        <v>76897.8</v>
      </c>
      <c r="I1159" s="11">
        <v>0</v>
      </c>
      <c r="J1159" s="11">
        <f t="shared" si="70"/>
        <v>76897.8</v>
      </c>
      <c r="K1159" s="28"/>
      <c r="L1159" s="49">
        <v>42286</v>
      </c>
      <c r="M1159" s="6" t="s">
        <v>3297</v>
      </c>
      <c r="N1159" s="9"/>
      <c r="O1159" s="51" t="s">
        <v>3301</v>
      </c>
      <c r="P1159" s="2"/>
    </row>
    <row r="1160" spans="1:16" ht="39.6" x14ac:dyDescent="0.25">
      <c r="A1160" s="312">
        <v>706</v>
      </c>
      <c r="B1160" s="3" t="s">
        <v>2961</v>
      </c>
      <c r="C1160" s="51" t="s">
        <v>3121</v>
      </c>
      <c r="D1160" s="1" t="s">
        <v>3126</v>
      </c>
      <c r="E1160" s="58">
        <v>951</v>
      </c>
      <c r="F1160" s="35" t="s">
        <v>3213</v>
      </c>
      <c r="G1160" s="11">
        <v>71695.89</v>
      </c>
      <c r="H1160" s="11">
        <v>71695.89</v>
      </c>
      <c r="I1160" s="11">
        <v>0</v>
      </c>
      <c r="J1160" s="11">
        <f t="shared" si="70"/>
        <v>71695.89</v>
      </c>
      <c r="K1160" s="28"/>
      <c r="L1160" s="49">
        <v>42286</v>
      </c>
      <c r="M1160" s="6" t="s">
        <v>3298</v>
      </c>
      <c r="N1160" s="9"/>
      <c r="O1160" s="51" t="s">
        <v>3301</v>
      </c>
      <c r="P1160" s="2"/>
    </row>
    <row r="1161" spans="1:16" ht="39.6" x14ac:dyDescent="0.25">
      <c r="A1161" s="312">
        <v>707</v>
      </c>
      <c r="B1161" s="3" t="s">
        <v>2961</v>
      </c>
      <c r="C1161" s="51" t="s">
        <v>3122</v>
      </c>
      <c r="D1161" s="1" t="s">
        <v>3127</v>
      </c>
      <c r="E1161" s="58">
        <v>998</v>
      </c>
      <c r="F1161" s="35" t="s">
        <v>3214</v>
      </c>
      <c r="G1161" s="11">
        <v>75239.22</v>
      </c>
      <c r="H1161" s="11">
        <v>75239.22</v>
      </c>
      <c r="I1161" s="11">
        <v>0</v>
      </c>
      <c r="J1161" s="11">
        <f t="shared" si="70"/>
        <v>75239.22</v>
      </c>
      <c r="K1161" s="28"/>
      <c r="L1161" s="49">
        <v>42286</v>
      </c>
      <c r="M1161" s="6" t="s">
        <v>3299</v>
      </c>
      <c r="N1161" s="9"/>
      <c r="O1161" s="51" t="s">
        <v>3301</v>
      </c>
      <c r="P1161" s="2"/>
    </row>
    <row r="1162" spans="1:16" ht="39.6" x14ac:dyDescent="0.25">
      <c r="A1162" s="312">
        <v>708</v>
      </c>
      <c r="B1162" s="3" t="s">
        <v>2961</v>
      </c>
      <c r="C1162" s="51" t="s">
        <v>3131</v>
      </c>
      <c r="D1162" s="1" t="s">
        <v>3128</v>
      </c>
      <c r="E1162" s="58">
        <v>987</v>
      </c>
      <c r="F1162" s="35" t="s">
        <v>3215</v>
      </c>
      <c r="G1162" s="11">
        <v>74409.929999999993</v>
      </c>
      <c r="H1162" s="11">
        <v>74409.929999999993</v>
      </c>
      <c r="I1162" s="11">
        <v>0</v>
      </c>
      <c r="J1162" s="11">
        <f t="shared" si="70"/>
        <v>74409.929999999993</v>
      </c>
      <c r="K1162" s="28"/>
      <c r="L1162" s="49">
        <v>42286</v>
      </c>
      <c r="M1162" s="6" t="s">
        <v>3300</v>
      </c>
      <c r="N1162" s="9"/>
      <c r="O1162" s="51" t="s">
        <v>3301</v>
      </c>
      <c r="P1162" s="2"/>
    </row>
    <row r="1163" spans="1:16" ht="39.6" x14ac:dyDescent="0.25">
      <c r="A1163" s="248">
        <v>709</v>
      </c>
      <c r="B1163" s="3" t="s">
        <v>2961</v>
      </c>
      <c r="C1163" s="51" t="s">
        <v>3129</v>
      </c>
      <c r="D1163" s="1" t="s">
        <v>3130</v>
      </c>
      <c r="E1163" s="58">
        <v>987</v>
      </c>
      <c r="F1163" s="35" t="s">
        <v>3216</v>
      </c>
      <c r="G1163" s="11">
        <v>67624.83</v>
      </c>
      <c r="H1163" s="11">
        <v>67624.83</v>
      </c>
      <c r="I1163" s="11">
        <v>0</v>
      </c>
      <c r="J1163" s="11">
        <f t="shared" si="70"/>
        <v>67624.83</v>
      </c>
      <c r="K1163" s="28"/>
      <c r="L1163" s="49">
        <v>42286</v>
      </c>
      <c r="M1163" s="6" t="s">
        <v>3217</v>
      </c>
      <c r="N1163" s="9"/>
      <c r="O1163" s="51" t="s">
        <v>3301</v>
      </c>
      <c r="P1163" s="2"/>
    </row>
    <row r="1164" spans="1:16" ht="26.4" x14ac:dyDescent="0.25">
      <c r="A1164" s="312">
        <v>710</v>
      </c>
      <c r="B1164" s="2" t="s">
        <v>278</v>
      </c>
      <c r="C1164" s="51">
        <v>5</v>
      </c>
      <c r="D1164" s="1" t="s">
        <v>8304</v>
      </c>
      <c r="E1164" s="58">
        <v>5638</v>
      </c>
      <c r="F1164" s="36" t="s">
        <v>2920</v>
      </c>
      <c r="G1164" s="11">
        <v>21574427.18</v>
      </c>
      <c r="H1164" s="11">
        <v>9897882.9000000004</v>
      </c>
      <c r="I1164" s="11">
        <v>0</v>
      </c>
      <c r="J1164" s="11">
        <f t="shared" si="70"/>
        <v>9897882.9000000004</v>
      </c>
      <c r="K1164" s="28"/>
      <c r="L1164" s="49">
        <v>41561</v>
      </c>
      <c r="M1164" s="6" t="s">
        <v>4798</v>
      </c>
      <c r="N1164" s="9"/>
      <c r="O1164" s="6" t="s">
        <v>4799</v>
      </c>
      <c r="P1164" s="2"/>
    </row>
    <row r="1165" spans="1:16" ht="26.4" x14ac:dyDescent="0.25">
      <c r="A1165" s="312">
        <v>711</v>
      </c>
      <c r="B1165" s="2" t="s">
        <v>278</v>
      </c>
      <c r="C1165" s="51">
        <v>5</v>
      </c>
      <c r="D1165" s="1" t="s">
        <v>2921</v>
      </c>
      <c r="E1165" s="15">
        <v>2905</v>
      </c>
      <c r="F1165" s="36" t="s">
        <v>2920</v>
      </c>
      <c r="G1165" s="11">
        <v>11116302.050000001</v>
      </c>
      <c r="H1165" s="11">
        <v>11116302.050000001</v>
      </c>
      <c r="I1165" s="11">
        <v>0</v>
      </c>
      <c r="J1165" s="11">
        <f t="shared" ref="J1165:J1171" si="71">H1165-I1165</f>
        <v>11116302.050000001</v>
      </c>
      <c r="K1165" s="28"/>
      <c r="L1165" s="193" t="s">
        <v>2937</v>
      </c>
      <c r="M1165" s="31" t="s">
        <v>2936</v>
      </c>
      <c r="N1165" s="5"/>
      <c r="O1165" s="51" t="s">
        <v>2922</v>
      </c>
      <c r="P1165" s="2"/>
    </row>
    <row r="1166" spans="1:16" ht="26.4" x14ac:dyDescent="0.25">
      <c r="A1166" s="312">
        <v>712</v>
      </c>
      <c r="B1166" s="2" t="s">
        <v>278</v>
      </c>
      <c r="C1166" s="51">
        <v>5</v>
      </c>
      <c r="D1166" s="1" t="s">
        <v>2923</v>
      </c>
      <c r="E1166" s="15">
        <v>573</v>
      </c>
      <c r="F1166" s="36" t="s">
        <v>2924</v>
      </c>
      <c r="G1166" s="11">
        <v>2192647.5299999998</v>
      </c>
      <c r="H1166" s="11">
        <v>2192647.5299999998</v>
      </c>
      <c r="I1166" s="11">
        <v>0</v>
      </c>
      <c r="J1166" s="11">
        <f t="shared" si="71"/>
        <v>2192647.5299999998</v>
      </c>
      <c r="K1166" s="28"/>
      <c r="L1166" s="49">
        <v>42912</v>
      </c>
      <c r="M1166" s="6" t="s">
        <v>2938</v>
      </c>
      <c r="N1166" s="5"/>
      <c r="O1166" s="51" t="s">
        <v>2922</v>
      </c>
      <c r="P1166" s="2"/>
    </row>
    <row r="1167" spans="1:16" ht="26.4" x14ac:dyDescent="0.25">
      <c r="A1167" s="312">
        <v>713</v>
      </c>
      <c r="B1167" s="2" t="s">
        <v>278</v>
      </c>
      <c r="C1167" s="51">
        <v>5</v>
      </c>
      <c r="D1167" s="1" t="s">
        <v>2925</v>
      </c>
      <c r="E1167" s="15">
        <v>1396</v>
      </c>
      <c r="F1167" s="36" t="s">
        <v>2926</v>
      </c>
      <c r="G1167" s="11">
        <v>5341947.5599999996</v>
      </c>
      <c r="H1167" s="11">
        <v>5341947.5599999996</v>
      </c>
      <c r="I1167" s="11">
        <v>0</v>
      </c>
      <c r="J1167" s="11">
        <f t="shared" si="71"/>
        <v>5341947.5599999996</v>
      </c>
      <c r="K1167" s="28"/>
      <c r="L1167" s="49">
        <v>42912</v>
      </c>
      <c r="M1167" s="6" t="s">
        <v>2939</v>
      </c>
      <c r="N1167" s="5"/>
      <c r="O1167" s="51" t="s">
        <v>2922</v>
      </c>
      <c r="P1167" s="2"/>
    </row>
    <row r="1168" spans="1:16" ht="26.4" x14ac:dyDescent="0.25">
      <c r="A1168" s="312">
        <v>714</v>
      </c>
      <c r="B1168" s="2" t="s">
        <v>278</v>
      </c>
      <c r="C1168" s="51">
        <v>5</v>
      </c>
      <c r="D1168" s="1" t="s">
        <v>2927</v>
      </c>
      <c r="E1168" s="15">
        <v>1680</v>
      </c>
      <c r="F1168" s="36" t="s">
        <v>2928</v>
      </c>
      <c r="G1168" s="11">
        <v>6428704.7999999998</v>
      </c>
      <c r="H1168" s="11">
        <v>6428704.7999999998</v>
      </c>
      <c r="I1168" s="11">
        <v>0</v>
      </c>
      <c r="J1168" s="11">
        <f t="shared" si="71"/>
        <v>6428704.7999999998</v>
      </c>
      <c r="K1168" s="28"/>
      <c r="L1168" s="193" t="s">
        <v>2941</v>
      </c>
      <c r="M1168" s="6" t="s">
        <v>2940</v>
      </c>
      <c r="N1168" s="5"/>
      <c r="O1168" s="51" t="s">
        <v>2929</v>
      </c>
      <c r="P1168" s="2"/>
    </row>
    <row r="1169" spans="1:16" ht="46.2" customHeight="1" x14ac:dyDescent="0.2">
      <c r="A1169" s="248">
        <v>715</v>
      </c>
      <c r="B1169" s="3" t="s">
        <v>319</v>
      </c>
      <c r="C1169" s="6">
        <v>2</v>
      </c>
      <c r="D1169" s="5" t="s">
        <v>756</v>
      </c>
      <c r="E1169" s="327">
        <v>175058</v>
      </c>
      <c r="F1169" s="314" t="s">
        <v>3308</v>
      </c>
      <c r="G1169" s="448" t="s">
        <v>8656</v>
      </c>
      <c r="H1169" s="448">
        <v>101302563.44</v>
      </c>
      <c r="I1169" s="26">
        <v>0</v>
      </c>
      <c r="J1169" s="11">
        <f t="shared" si="71"/>
        <v>101302563.44</v>
      </c>
      <c r="K1169" s="29"/>
      <c r="L1169" s="49">
        <v>42986</v>
      </c>
      <c r="M1169" s="326" t="s">
        <v>8657</v>
      </c>
      <c r="N1169" s="5"/>
      <c r="O1169" s="6" t="s">
        <v>3309</v>
      </c>
      <c r="P1169" s="3"/>
    </row>
    <row r="1170" spans="1:16" ht="54" customHeight="1" x14ac:dyDescent="0.25">
      <c r="A1170" s="312">
        <v>716</v>
      </c>
      <c r="B1170" s="3" t="s">
        <v>319</v>
      </c>
      <c r="C1170" s="253">
        <v>2</v>
      </c>
      <c r="D1170" s="5" t="s">
        <v>8652</v>
      </c>
      <c r="E1170" s="328">
        <v>150487</v>
      </c>
      <c r="F1170" s="329" t="s">
        <v>8641</v>
      </c>
      <c r="G1170" s="448" t="s">
        <v>8655</v>
      </c>
      <c r="H1170" s="448">
        <v>121257909.98999999</v>
      </c>
      <c r="I1170" s="26">
        <v>0</v>
      </c>
      <c r="J1170" s="11">
        <f t="shared" si="71"/>
        <v>121257909.98999999</v>
      </c>
      <c r="K1170" s="29"/>
      <c r="L1170" s="205" t="s">
        <v>8643</v>
      </c>
      <c r="M1170" s="264" t="s">
        <v>8644</v>
      </c>
      <c r="N1170" s="5"/>
      <c r="O1170" s="311" t="s">
        <v>8642</v>
      </c>
      <c r="P1170" s="3"/>
    </row>
    <row r="1171" spans="1:16" x14ac:dyDescent="0.25">
      <c r="A1171" s="312">
        <v>717</v>
      </c>
      <c r="B1171" s="2" t="s">
        <v>260</v>
      </c>
      <c r="C1171" s="51">
        <v>4</v>
      </c>
      <c r="D1171" s="1" t="s">
        <v>355</v>
      </c>
      <c r="E1171" s="15">
        <v>2862</v>
      </c>
      <c r="F1171" s="36"/>
      <c r="G1171" s="11"/>
      <c r="H1171" s="11">
        <v>3004212.78</v>
      </c>
      <c r="I1171" s="11">
        <v>0</v>
      </c>
      <c r="J1171" s="11">
        <f t="shared" si="71"/>
        <v>3004212.78</v>
      </c>
      <c r="K1171" s="28"/>
      <c r="L1171" s="37"/>
      <c r="M1171" s="31"/>
      <c r="N1171" s="5"/>
      <c r="O1171" s="51" t="s">
        <v>2929</v>
      </c>
      <c r="P1171" s="2"/>
    </row>
    <row r="1172" spans="1:16" ht="26.4" x14ac:dyDescent="0.25">
      <c r="A1172" s="312">
        <v>718</v>
      </c>
      <c r="B1172" s="2" t="s">
        <v>82</v>
      </c>
      <c r="C1172" s="51">
        <v>2</v>
      </c>
      <c r="D1172" s="1" t="s">
        <v>760</v>
      </c>
      <c r="E1172" s="15">
        <v>15723</v>
      </c>
      <c r="F1172" s="39" t="s">
        <v>3305</v>
      </c>
      <c r="G1172" s="48">
        <v>7672139.4400000004</v>
      </c>
      <c r="H1172" s="25">
        <v>9098585.6400000006</v>
      </c>
      <c r="I1172" s="25">
        <v>0</v>
      </c>
      <c r="J1172" s="25">
        <f t="shared" ref="J1172:J1175" si="72">H1172-I1172</f>
        <v>9098585.6400000006</v>
      </c>
      <c r="K1172" s="25"/>
      <c r="L1172" s="24" t="s">
        <v>3307</v>
      </c>
      <c r="M1172" s="39" t="s">
        <v>3306</v>
      </c>
      <c r="N1172" s="12"/>
      <c r="O1172" s="4" t="s">
        <v>761</v>
      </c>
      <c r="P1172" s="2" t="s">
        <v>4829</v>
      </c>
    </row>
    <row r="1173" spans="1:16" ht="66" x14ac:dyDescent="0.25">
      <c r="A1173" s="312">
        <v>719</v>
      </c>
      <c r="B1173" s="2" t="s">
        <v>82</v>
      </c>
      <c r="C1173" s="51">
        <v>2</v>
      </c>
      <c r="D1173" s="1" t="s">
        <v>2944</v>
      </c>
      <c r="E1173" s="15">
        <v>39227</v>
      </c>
      <c r="F1173" s="36" t="s">
        <v>2945</v>
      </c>
      <c r="G1173" s="11">
        <v>12689000</v>
      </c>
      <c r="H1173" s="11">
        <v>12689000</v>
      </c>
      <c r="I1173" s="11">
        <v>0</v>
      </c>
      <c r="J1173" s="11">
        <f t="shared" si="72"/>
        <v>12689000</v>
      </c>
      <c r="K1173" s="27" t="s">
        <v>7</v>
      </c>
      <c r="L1173" s="49">
        <v>43208</v>
      </c>
      <c r="M1173" s="6" t="s">
        <v>2946</v>
      </c>
      <c r="N1173" s="3" t="s">
        <v>2947</v>
      </c>
      <c r="O1173" s="4" t="s">
        <v>761</v>
      </c>
      <c r="P1173" s="2" t="s">
        <v>3313</v>
      </c>
    </row>
    <row r="1174" spans="1:16" ht="66" x14ac:dyDescent="0.25">
      <c r="A1174" s="312">
        <v>720</v>
      </c>
      <c r="B1174" s="2" t="s">
        <v>82</v>
      </c>
      <c r="C1174" s="51">
        <v>2</v>
      </c>
      <c r="D1174" s="1" t="s">
        <v>2948</v>
      </c>
      <c r="E1174" s="15">
        <v>527</v>
      </c>
      <c r="F1174" s="36" t="s">
        <v>2949</v>
      </c>
      <c r="G1174" s="11">
        <v>304964.36</v>
      </c>
      <c r="H1174" s="11">
        <v>304964.36</v>
      </c>
      <c r="I1174" s="11">
        <v>0</v>
      </c>
      <c r="J1174" s="11">
        <f t="shared" si="72"/>
        <v>304964.36</v>
      </c>
      <c r="K1174" s="27" t="s">
        <v>7</v>
      </c>
      <c r="L1174" s="49">
        <v>43208</v>
      </c>
      <c r="M1174" s="6" t="s">
        <v>2950</v>
      </c>
      <c r="N1174" s="3" t="s">
        <v>2951</v>
      </c>
      <c r="O1174" s="4" t="s">
        <v>761</v>
      </c>
      <c r="P1174" s="34" t="s">
        <v>3312</v>
      </c>
    </row>
    <row r="1175" spans="1:16" ht="66" x14ac:dyDescent="0.25">
      <c r="A1175" s="312">
        <v>722</v>
      </c>
      <c r="B1175" s="2" t="s">
        <v>82</v>
      </c>
      <c r="C1175" s="51">
        <v>2</v>
      </c>
      <c r="D1175" s="1" t="s">
        <v>2952</v>
      </c>
      <c r="E1175" s="15">
        <v>5072</v>
      </c>
      <c r="F1175" s="36" t="s">
        <v>2953</v>
      </c>
      <c r="G1175" s="11">
        <v>2935064.96</v>
      </c>
      <c r="H1175" s="11">
        <v>2935064.96</v>
      </c>
      <c r="I1175" s="11">
        <v>0</v>
      </c>
      <c r="J1175" s="11">
        <f t="shared" si="72"/>
        <v>2935064.96</v>
      </c>
      <c r="K1175" s="27" t="s">
        <v>7</v>
      </c>
      <c r="L1175" s="49">
        <v>43208</v>
      </c>
      <c r="M1175" s="6" t="s">
        <v>2954</v>
      </c>
      <c r="N1175" s="3" t="s">
        <v>2955</v>
      </c>
      <c r="O1175" s="4" t="s">
        <v>761</v>
      </c>
      <c r="P1175" s="34" t="s">
        <v>3312</v>
      </c>
    </row>
    <row r="1176" spans="1:16" ht="26.4" x14ac:dyDescent="0.25">
      <c r="A1176" s="312">
        <v>724</v>
      </c>
      <c r="B1176" s="2" t="s">
        <v>129</v>
      </c>
      <c r="C1176" s="51">
        <v>1</v>
      </c>
      <c r="D1176" s="1" t="s">
        <v>202</v>
      </c>
      <c r="E1176" s="15">
        <v>800</v>
      </c>
      <c r="F1176" s="36" t="s">
        <v>4428</v>
      </c>
      <c r="G1176" s="11">
        <v>490320</v>
      </c>
      <c r="H1176" s="11">
        <v>153912</v>
      </c>
      <c r="I1176" s="11">
        <v>0</v>
      </c>
      <c r="J1176" s="11">
        <f t="shared" si="47"/>
        <v>153912</v>
      </c>
      <c r="K1176" s="27"/>
      <c r="L1176" s="37" t="s">
        <v>4430</v>
      </c>
      <c r="M1176" s="31" t="s">
        <v>4429</v>
      </c>
      <c r="N1176" s="5"/>
      <c r="O1176" s="4" t="s">
        <v>131</v>
      </c>
      <c r="P1176" s="2"/>
    </row>
    <row r="1177" spans="1:16" ht="26.4" x14ac:dyDescent="0.25">
      <c r="A1177" s="312">
        <v>725</v>
      </c>
      <c r="B1177" s="2" t="s">
        <v>762</v>
      </c>
      <c r="C1177" s="51">
        <v>8</v>
      </c>
      <c r="D1177" s="1" t="s">
        <v>7780</v>
      </c>
      <c r="E1177" s="15">
        <v>1827</v>
      </c>
      <c r="F1177" s="51" t="s">
        <v>3303</v>
      </c>
      <c r="G1177" s="13">
        <v>1290190.8600000001</v>
      </c>
      <c r="H1177" s="48">
        <v>1290190.8600000001</v>
      </c>
      <c r="I1177" s="11">
        <v>0</v>
      </c>
      <c r="J1177" s="11">
        <f t="shared" si="47"/>
        <v>1290190.8600000001</v>
      </c>
      <c r="K1177" s="27" t="s">
        <v>7</v>
      </c>
      <c r="L1177" s="49">
        <v>43096</v>
      </c>
      <c r="M1177" s="6" t="s">
        <v>3304</v>
      </c>
      <c r="N1177" s="5"/>
      <c r="O1177" s="4" t="s">
        <v>763</v>
      </c>
      <c r="P1177" s="2" t="s">
        <v>4810</v>
      </c>
    </row>
    <row r="1178" spans="1:16" ht="26.4" x14ac:dyDescent="0.25">
      <c r="A1178" s="312">
        <v>726</v>
      </c>
      <c r="B1178" s="2" t="s">
        <v>762</v>
      </c>
      <c r="C1178" s="51">
        <v>8</v>
      </c>
      <c r="D1178" s="1" t="s">
        <v>7781</v>
      </c>
      <c r="E1178" s="15">
        <v>1540</v>
      </c>
      <c r="F1178" s="51" t="s">
        <v>7782</v>
      </c>
      <c r="G1178" s="13">
        <v>891167.2</v>
      </c>
      <c r="H1178" s="13">
        <v>891167.2</v>
      </c>
      <c r="I1178" s="11">
        <v>0</v>
      </c>
      <c r="J1178" s="11">
        <f t="shared" si="47"/>
        <v>891167.2</v>
      </c>
      <c r="K1178" s="27"/>
      <c r="L1178" s="49">
        <v>43735</v>
      </c>
      <c r="M1178" s="6" t="s">
        <v>7783</v>
      </c>
      <c r="N1178" s="5"/>
      <c r="O1178" s="4"/>
      <c r="P1178" s="2"/>
    </row>
    <row r="1179" spans="1:16" ht="26.4" x14ac:dyDescent="0.25">
      <c r="A1179" s="248">
        <v>727</v>
      </c>
      <c r="B1179" s="2" t="s">
        <v>762</v>
      </c>
      <c r="C1179" s="51">
        <v>8</v>
      </c>
      <c r="D1179" s="1" t="s">
        <v>7784</v>
      </c>
      <c r="E1179" s="15">
        <v>245</v>
      </c>
      <c r="F1179" s="51" t="s">
        <v>7785</v>
      </c>
      <c r="G1179" s="13">
        <v>173014.1</v>
      </c>
      <c r="H1179" s="13">
        <v>173014.1</v>
      </c>
      <c r="I1179" s="11">
        <v>0</v>
      </c>
      <c r="J1179" s="11">
        <f t="shared" ref="J1179" si="73">H1179-I1179</f>
        <v>173014.1</v>
      </c>
      <c r="K1179" s="27"/>
      <c r="L1179" s="49">
        <v>43140</v>
      </c>
      <c r="M1179" s="6" t="s">
        <v>7786</v>
      </c>
      <c r="N1179" s="5"/>
      <c r="O1179" s="4"/>
      <c r="P1179" s="2"/>
    </row>
    <row r="1180" spans="1:16" ht="26.4" x14ac:dyDescent="0.25">
      <c r="A1180" s="312">
        <v>728</v>
      </c>
      <c r="B1180" s="2" t="s">
        <v>762</v>
      </c>
      <c r="C1180" s="51">
        <v>8</v>
      </c>
      <c r="D1180" s="1" t="s">
        <v>7787</v>
      </c>
      <c r="E1180" s="15">
        <v>36</v>
      </c>
      <c r="F1180" s="51" t="s">
        <v>7788</v>
      </c>
      <c r="G1180" s="13">
        <v>29007.72</v>
      </c>
      <c r="H1180" s="13">
        <v>29007.72</v>
      </c>
      <c r="I1180" s="11">
        <v>0</v>
      </c>
      <c r="J1180" s="11">
        <f t="shared" ref="J1180" si="74">H1180-I1180</f>
        <v>29007.72</v>
      </c>
      <c r="K1180" s="27"/>
      <c r="L1180" s="49">
        <v>43230</v>
      </c>
      <c r="M1180" s="6" t="s">
        <v>7789</v>
      </c>
      <c r="N1180" s="5"/>
      <c r="O1180" s="4"/>
      <c r="P1180" s="2"/>
    </row>
    <row r="1181" spans="1:16" x14ac:dyDescent="0.25">
      <c r="A1181" s="312">
        <v>729</v>
      </c>
      <c r="B1181" s="2" t="s">
        <v>276</v>
      </c>
      <c r="C1181" s="51" t="s">
        <v>277</v>
      </c>
      <c r="D1181" s="1" t="s">
        <v>352</v>
      </c>
      <c r="E1181" s="15">
        <v>4419</v>
      </c>
      <c r="F1181" s="36"/>
      <c r="G1181" s="13"/>
      <c r="H1181" s="11">
        <v>8671094.3699999992</v>
      </c>
      <c r="I1181" s="11">
        <v>0</v>
      </c>
      <c r="J1181" s="11">
        <f t="shared" ref="J1181:J1183" si="75">H1181-I1181</f>
        <v>8671094.3699999992</v>
      </c>
      <c r="K1181" s="27"/>
      <c r="L1181" s="37"/>
      <c r="M1181" s="31"/>
      <c r="N1181" s="5"/>
      <c r="O1181" s="4"/>
      <c r="P1181" s="2"/>
    </row>
    <row r="1182" spans="1:16" x14ac:dyDescent="0.25">
      <c r="A1182" s="312">
        <v>730</v>
      </c>
      <c r="B1182" s="2" t="s">
        <v>86</v>
      </c>
      <c r="C1182" s="51" t="s">
        <v>536</v>
      </c>
      <c r="D1182" s="1" t="s">
        <v>537</v>
      </c>
      <c r="E1182" s="15">
        <v>5752</v>
      </c>
      <c r="F1182" s="36"/>
      <c r="G1182" s="13"/>
      <c r="H1182" s="11">
        <v>22010660.719999999</v>
      </c>
      <c r="I1182" s="11">
        <v>0</v>
      </c>
      <c r="J1182" s="11">
        <f t="shared" si="75"/>
        <v>22010660.719999999</v>
      </c>
      <c r="K1182" s="27"/>
      <c r="L1182" s="37"/>
      <c r="M1182" s="31"/>
      <c r="N1182" s="5"/>
      <c r="O1182" s="4" t="s">
        <v>538</v>
      </c>
      <c r="P1182" s="2"/>
    </row>
    <row r="1183" spans="1:16" ht="30.6" customHeight="1" x14ac:dyDescent="0.25">
      <c r="A1183" s="312">
        <v>731</v>
      </c>
      <c r="B1183" s="2" t="s">
        <v>86</v>
      </c>
      <c r="C1183" s="51" t="s">
        <v>87</v>
      </c>
      <c r="D1183" s="1" t="s">
        <v>4803</v>
      </c>
      <c r="E1183" s="15">
        <v>1459</v>
      </c>
      <c r="F1183" s="36" t="s">
        <v>4806</v>
      </c>
      <c r="G1183" s="13">
        <v>788458.19</v>
      </c>
      <c r="H1183" s="11">
        <v>788458.19</v>
      </c>
      <c r="I1183" s="11">
        <v>0</v>
      </c>
      <c r="J1183" s="11">
        <f t="shared" si="75"/>
        <v>788458.19</v>
      </c>
      <c r="K1183" s="27"/>
      <c r="L1183" s="37" t="s">
        <v>4804</v>
      </c>
      <c r="M1183" s="31" t="s">
        <v>4805</v>
      </c>
      <c r="N1183" s="5"/>
      <c r="O1183" s="4" t="s">
        <v>8542</v>
      </c>
      <c r="P1183" s="2"/>
    </row>
    <row r="1184" spans="1:16" ht="26.4" x14ac:dyDescent="0.25">
      <c r="A1184" s="312">
        <v>732</v>
      </c>
      <c r="B1184" s="2" t="s">
        <v>90</v>
      </c>
      <c r="C1184" s="51" t="s">
        <v>92</v>
      </c>
      <c r="D1184" s="1" t="s">
        <v>353</v>
      </c>
      <c r="E1184" s="15">
        <v>44795</v>
      </c>
      <c r="F1184" s="36" t="s">
        <v>4242</v>
      </c>
      <c r="G1184" s="11">
        <v>171412994.94999999</v>
      </c>
      <c r="H1184" s="11">
        <v>19172260</v>
      </c>
      <c r="I1184" s="11">
        <v>0</v>
      </c>
      <c r="J1184" s="11">
        <f t="shared" si="47"/>
        <v>19172260</v>
      </c>
      <c r="K1184" s="27"/>
      <c r="L1184" s="37" t="s">
        <v>4244</v>
      </c>
      <c r="M1184" s="31" t="s">
        <v>4243</v>
      </c>
      <c r="N1184" s="5"/>
      <c r="O1184" s="4" t="s">
        <v>325</v>
      </c>
      <c r="P1184" s="2"/>
    </row>
    <row r="1185" spans="1:18" ht="23.4" customHeight="1" x14ac:dyDescent="0.25">
      <c r="A1185" s="248">
        <v>733</v>
      </c>
      <c r="B1185" s="2" t="s">
        <v>90</v>
      </c>
      <c r="C1185" s="51" t="s">
        <v>208</v>
      </c>
      <c r="D1185" s="1" t="s">
        <v>209</v>
      </c>
      <c r="E1185" s="15">
        <v>2200</v>
      </c>
      <c r="F1185" s="36"/>
      <c r="G1185" s="11"/>
      <c r="H1185" s="11">
        <v>2689852</v>
      </c>
      <c r="I1185" s="11">
        <v>0</v>
      </c>
      <c r="J1185" s="11">
        <f t="shared" si="47"/>
        <v>2689852</v>
      </c>
      <c r="K1185" s="27"/>
      <c r="L1185" s="37"/>
      <c r="M1185" s="31"/>
      <c r="N1185" s="5"/>
      <c r="O1185" s="4" t="s">
        <v>12</v>
      </c>
      <c r="P1185" s="2"/>
      <c r="R1185" s="225"/>
    </row>
    <row r="1186" spans="1:18" ht="26.4" x14ac:dyDescent="0.3">
      <c r="A1186" s="312">
        <v>734</v>
      </c>
      <c r="B1186" s="2" t="s">
        <v>2957</v>
      </c>
      <c r="C1186" s="51" t="s">
        <v>92</v>
      </c>
      <c r="D1186" s="1" t="s">
        <v>2958</v>
      </c>
      <c r="E1186" s="15">
        <v>5000</v>
      </c>
      <c r="F1186" s="36" t="s">
        <v>2959</v>
      </c>
      <c r="G1186" s="25">
        <v>5411150</v>
      </c>
      <c r="H1186" s="25">
        <v>5411150</v>
      </c>
      <c r="I1186" s="11">
        <v>0</v>
      </c>
      <c r="J1186" s="11">
        <f t="shared" si="47"/>
        <v>5411150</v>
      </c>
      <c r="K1186" s="27"/>
      <c r="L1186" s="49">
        <v>43208</v>
      </c>
      <c r="M1186" s="6" t="s">
        <v>2956</v>
      </c>
      <c r="N1186" s="6"/>
      <c r="O1186" s="4" t="s">
        <v>2960</v>
      </c>
      <c r="P1186" s="245"/>
    </row>
    <row r="1187" spans="1:18" ht="28.2" customHeight="1" x14ac:dyDescent="0.25">
      <c r="A1187" s="312">
        <v>735</v>
      </c>
      <c r="B1187" s="2" t="s">
        <v>2930</v>
      </c>
      <c r="C1187" s="51" t="s">
        <v>2931</v>
      </c>
      <c r="D1187" s="1" t="s">
        <v>2932</v>
      </c>
      <c r="E1187" s="15">
        <v>3814</v>
      </c>
      <c r="F1187" s="36" t="s">
        <v>2933</v>
      </c>
      <c r="G1187" s="25">
        <v>2207085.52</v>
      </c>
      <c r="H1187" s="25">
        <v>2207085.52</v>
      </c>
      <c r="I1187" s="11">
        <v>0</v>
      </c>
      <c r="J1187" s="11">
        <f t="shared" si="47"/>
        <v>2207085.52</v>
      </c>
      <c r="K1187" s="27"/>
      <c r="L1187" s="49">
        <v>42916</v>
      </c>
      <c r="M1187" s="6" t="s">
        <v>2942</v>
      </c>
      <c r="N1187" s="5"/>
      <c r="O1187" s="6" t="s">
        <v>2934</v>
      </c>
      <c r="P1187" s="2"/>
    </row>
    <row r="1188" spans="1:18" ht="30.6" customHeight="1" x14ac:dyDescent="0.25">
      <c r="A1188" s="312">
        <v>736</v>
      </c>
      <c r="B1188" s="2" t="s">
        <v>2930</v>
      </c>
      <c r="C1188" s="51" t="s">
        <v>2931</v>
      </c>
      <c r="D1188" s="1" t="s">
        <v>2935</v>
      </c>
      <c r="E1188" s="15">
        <v>30059</v>
      </c>
      <c r="F1188" s="36" t="s">
        <v>2624</v>
      </c>
      <c r="G1188" s="11">
        <v>17394542.120000001</v>
      </c>
      <c r="H1188" s="11">
        <v>17394542.120000001</v>
      </c>
      <c r="I1188" s="11">
        <v>0</v>
      </c>
      <c r="J1188" s="11">
        <f t="shared" si="47"/>
        <v>17394542.120000001</v>
      </c>
      <c r="K1188" s="27"/>
      <c r="L1188" s="49">
        <v>40709</v>
      </c>
      <c r="M1188" s="6" t="s">
        <v>2943</v>
      </c>
      <c r="N1188" s="5"/>
      <c r="O1188" s="6" t="s">
        <v>2934</v>
      </c>
      <c r="P1188" s="2"/>
    </row>
    <row r="1189" spans="1:18" ht="26.4" x14ac:dyDescent="0.25">
      <c r="A1189" s="312">
        <v>737</v>
      </c>
      <c r="B1189" s="2" t="s">
        <v>93</v>
      </c>
      <c r="C1189" s="4" t="s">
        <v>118</v>
      </c>
      <c r="D1189" s="1" t="s">
        <v>234</v>
      </c>
      <c r="E1189" s="15">
        <v>245</v>
      </c>
      <c r="F1189" s="36" t="s">
        <v>4126</v>
      </c>
      <c r="G1189" s="11">
        <v>197413.5</v>
      </c>
      <c r="H1189" s="11">
        <v>192364.2</v>
      </c>
      <c r="I1189" s="11">
        <v>0</v>
      </c>
      <c r="J1189" s="11">
        <f t="shared" si="47"/>
        <v>192364.2</v>
      </c>
      <c r="K1189" s="27"/>
      <c r="L1189" s="37" t="s">
        <v>4128</v>
      </c>
      <c r="M1189" s="31" t="s">
        <v>4127</v>
      </c>
      <c r="N1189" s="1"/>
      <c r="O1189" s="51" t="s">
        <v>3314</v>
      </c>
      <c r="P1189" s="3"/>
    </row>
    <row r="1190" spans="1:18" ht="26.4" x14ac:dyDescent="0.25">
      <c r="A1190" s="312">
        <v>738</v>
      </c>
      <c r="B1190" s="2" t="s">
        <v>93</v>
      </c>
      <c r="C1190" s="4" t="s">
        <v>119</v>
      </c>
      <c r="D1190" s="1" t="s">
        <v>235</v>
      </c>
      <c r="E1190" s="15">
        <v>140</v>
      </c>
      <c r="F1190" s="36" t="s">
        <v>4129</v>
      </c>
      <c r="G1190" s="11">
        <v>106509.89</v>
      </c>
      <c r="H1190" s="11">
        <v>124570.6</v>
      </c>
      <c r="I1190" s="11">
        <v>0</v>
      </c>
      <c r="J1190" s="11">
        <f t="shared" si="47"/>
        <v>124570.6</v>
      </c>
      <c r="K1190" s="27"/>
      <c r="L1190" s="37" t="s">
        <v>4228</v>
      </c>
      <c r="M1190" s="31" t="s">
        <v>4229</v>
      </c>
      <c r="N1190" s="1"/>
      <c r="O1190" s="51" t="s">
        <v>3315</v>
      </c>
      <c r="P1190" s="3"/>
    </row>
    <row r="1191" spans="1:18" ht="39.6" x14ac:dyDescent="0.25">
      <c r="A1191" s="248">
        <v>739</v>
      </c>
      <c r="B1191" s="2" t="s">
        <v>529</v>
      </c>
      <c r="C1191" s="4" t="s">
        <v>92</v>
      </c>
      <c r="D1191" s="1" t="s">
        <v>530</v>
      </c>
      <c r="E1191" s="11">
        <v>1102</v>
      </c>
      <c r="F1191" s="36" t="s">
        <v>4227</v>
      </c>
      <c r="G1191" s="11">
        <v>430749.76</v>
      </c>
      <c r="H1191" s="11">
        <v>430749.76</v>
      </c>
      <c r="I1191" s="11">
        <v>0</v>
      </c>
      <c r="J1191" s="11">
        <f t="shared" si="47"/>
        <v>430749.76</v>
      </c>
      <c r="K1191" s="27"/>
      <c r="L1191" s="29" t="s">
        <v>4231</v>
      </c>
      <c r="M1191" s="31" t="s">
        <v>4230</v>
      </c>
      <c r="N1191" s="1"/>
      <c r="O1191" s="318" t="s">
        <v>584</v>
      </c>
      <c r="P1191" s="3"/>
    </row>
    <row r="1192" spans="1:18" ht="26.4" x14ac:dyDescent="0.25">
      <c r="A1192" s="312">
        <v>740</v>
      </c>
      <c r="B1192" s="2" t="s">
        <v>130</v>
      </c>
      <c r="C1192" s="51">
        <v>130</v>
      </c>
      <c r="D1192" s="1" t="s">
        <v>203</v>
      </c>
      <c r="E1192" s="15">
        <v>882</v>
      </c>
      <c r="F1192" s="36" t="s">
        <v>4431</v>
      </c>
      <c r="G1192" s="11">
        <v>538020</v>
      </c>
      <c r="H1192" s="11">
        <v>655528.86</v>
      </c>
      <c r="I1192" s="11">
        <v>0</v>
      </c>
      <c r="J1192" s="11">
        <f t="shared" si="47"/>
        <v>655528.86</v>
      </c>
      <c r="K1192" s="27"/>
      <c r="L1192" s="200">
        <v>38320</v>
      </c>
      <c r="M1192" s="31" t="s">
        <v>4432</v>
      </c>
      <c r="N1192" s="1"/>
      <c r="O1192" s="4" t="s">
        <v>133</v>
      </c>
      <c r="P1192" s="2"/>
    </row>
    <row r="1193" spans="1:18" x14ac:dyDescent="0.25">
      <c r="A1193" s="451" t="s">
        <v>94</v>
      </c>
      <c r="B1193" s="452"/>
      <c r="C1193" s="452"/>
      <c r="D1193" s="453"/>
      <c r="E1193" s="271">
        <f>SUM(E456:E1192)</f>
        <v>2221627</v>
      </c>
      <c r="F1193" s="281"/>
      <c r="G1193" s="282"/>
      <c r="H1193" s="273">
        <f>SUM(H456:H1192)</f>
        <v>4143742003.5800085</v>
      </c>
      <c r="I1193" s="273">
        <f>SUM(I456:I1192)</f>
        <v>0</v>
      </c>
      <c r="J1193" s="273">
        <f>SUM(J456:J1192)</f>
        <v>4143742003.5800085</v>
      </c>
      <c r="K1193" s="283"/>
      <c r="L1193" s="284"/>
      <c r="M1193" s="285"/>
      <c r="N1193" s="286"/>
      <c r="O1193" s="287"/>
      <c r="P1193" s="288"/>
    </row>
    <row r="1194" spans="1:18" x14ac:dyDescent="0.25">
      <c r="A1194" s="68"/>
      <c r="B1194" s="54"/>
      <c r="C1194" s="190"/>
      <c r="D1194" s="190"/>
      <c r="E1194" s="195"/>
      <c r="F1194" s="190"/>
      <c r="G1194" s="190"/>
      <c r="H1194" s="190"/>
      <c r="I1194" s="190"/>
      <c r="J1194" s="190"/>
      <c r="K1194" s="190"/>
      <c r="L1194" s="190"/>
      <c r="M1194" s="190"/>
      <c r="N1194" s="190"/>
      <c r="O1194" s="190"/>
      <c r="P1194" s="194"/>
    </row>
    <row r="1195" spans="1:18" x14ac:dyDescent="0.25">
      <c r="A1195" s="479" t="s">
        <v>239</v>
      </c>
      <c r="B1195" s="480"/>
      <c r="C1195" s="480"/>
      <c r="D1195" s="480"/>
      <c r="E1195" s="480"/>
      <c r="F1195" s="480"/>
      <c r="G1195" s="480"/>
      <c r="H1195" s="480"/>
      <c r="I1195" s="480"/>
      <c r="J1195" s="480"/>
      <c r="K1195" s="480"/>
      <c r="L1195" s="480"/>
      <c r="M1195" s="480"/>
      <c r="N1195" s="480"/>
      <c r="O1195" s="480"/>
      <c r="P1195" s="480"/>
    </row>
    <row r="1196" spans="1:18" x14ac:dyDescent="0.25">
      <c r="A1196" s="60">
        <v>1</v>
      </c>
      <c r="B1196" s="51" t="s">
        <v>273</v>
      </c>
      <c r="C1196" s="51">
        <v>6</v>
      </c>
      <c r="D1196" s="4" t="s">
        <v>269</v>
      </c>
      <c r="E1196" s="36">
        <v>40</v>
      </c>
      <c r="F1196" s="36"/>
      <c r="G1196" s="11" t="s">
        <v>3459</v>
      </c>
      <c r="H1196" s="11">
        <v>0</v>
      </c>
      <c r="I1196" s="11">
        <v>0</v>
      </c>
      <c r="J1196" s="11">
        <f>H1196-I1196</f>
        <v>0</v>
      </c>
      <c r="K1196" s="27"/>
      <c r="L1196" s="37"/>
      <c r="M1196" s="31"/>
      <c r="N1196" s="1"/>
      <c r="O1196" s="51" t="s">
        <v>274</v>
      </c>
      <c r="P1196" s="2"/>
    </row>
    <row r="1197" spans="1:18" x14ac:dyDescent="0.25">
      <c r="A1197" s="60">
        <v>2</v>
      </c>
      <c r="B1197" s="51" t="s">
        <v>273</v>
      </c>
      <c r="C1197" s="51">
        <v>8</v>
      </c>
      <c r="D1197" s="4" t="s">
        <v>270</v>
      </c>
      <c r="E1197" s="36">
        <v>10</v>
      </c>
      <c r="F1197" s="36"/>
      <c r="G1197" s="11" t="s">
        <v>3459</v>
      </c>
      <c r="H1197" s="11">
        <v>0</v>
      </c>
      <c r="I1197" s="11">
        <v>0</v>
      </c>
      <c r="J1197" s="11">
        <f>H1197-I1197</f>
        <v>0</v>
      </c>
      <c r="K1197" s="27"/>
      <c r="L1197" s="37"/>
      <c r="M1197" s="31"/>
      <c r="N1197" s="1"/>
      <c r="O1197" s="51" t="s">
        <v>274</v>
      </c>
      <c r="P1197" s="2"/>
    </row>
    <row r="1198" spans="1:18" ht="64.2" customHeight="1" x14ac:dyDescent="0.25">
      <c r="A1198" s="60">
        <v>3</v>
      </c>
      <c r="B1198" s="51" t="s">
        <v>8506</v>
      </c>
      <c r="C1198" s="48"/>
      <c r="D1198" s="51" t="s">
        <v>8507</v>
      </c>
      <c r="E1198" s="48">
        <v>442</v>
      </c>
      <c r="F1198" s="51" t="s">
        <v>8508</v>
      </c>
      <c r="G1198" s="48" t="s">
        <v>3459</v>
      </c>
      <c r="H1198" s="13">
        <v>0</v>
      </c>
      <c r="I1198" s="13">
        <v>0</v>
      </c>
      <c r="J1198" s="11">
        <f t="shared" ref="J1198:J1249" si="76">H1198-I1198</f>
        <v>0</v>
      </c>
      <c r="K1198" s="48" t="s">
        <v>2595</v>
      </c>
      <c r="L1198" s="48"/>
      <c r="M1198" s="48"/>
      <c r="N1198" s="48"/>
      <c r="O1198" s="249" t="s">
        <v>8505</v>
      </c>
      <c r="P1198" s="189"/>
    </row>
    <row r="1199" spans="1:18" ht="56.4" customHeight="1" x14ac:dyDescent="0.25">
      <c r="A1199" s="60">
        <v>4</v>
      </c>
      <c r="B1199" s="51" t="s">
        <v>8344</v>
      </c>
      <c r="C1199" s="48">
        <v>4</v>
      </c>
      <c r="D1199" s="51" t="s">
        <v>8346</v>
      </c>
      <c r="E1199" s="48">
        <v>190</v>
      </c>
      <c r="F1199" s="51" t="s">
        <v>8345</v>
      </c>
      <c r="G1199" s="48" t="s">
        <v>3459</v>
      </c>
      <c r="H1199" s="13">
        <v>0</v>
      </c>
      <c r="I1199" s="13">
        <v>0</v>
      </c>
      <c r="J1199" s="11">
        <f t="shared" si="76"/>
        <v>0</v>
      </c>
      <c r="K1199" s="48"/>
      <c r="L1199" s="48"/>
      <c r="M1199" s="48"/>
      <c r="N1199" s="48"/>
      <c r="O1199" s="249" t="s">
        <v>8347</v>
      </c>
      <c r="P1199" s="189"/>
    </row>
    <row r="1200" spans="1:18" ht="74.400000000000006" customHeight="1" x14ac:dyDescent="0.25">
      <c r="A1200" s="60">
        <v>5</v>
      </c>
      <c r="B1200" s="51" t="s">
        <v>15</v>
      </c>
      <c r="C1200" s="48" t="s">
        <v>8332</v>
      </c>
      <c r="D1200" s="51" t="s">
        <v>8334</v>
      </c>
      <c r="E1200" s="48">
        <v>4</v>
      </c>
      <c r="F1200" s="51" t="s">
        <v>8333</v>
      </c>
      <c r="G1200" s="48" t="s">
        <v>3459</v>
      </c>
      <c r="H1200" s="13">
        <v>0</v>
      </c>
      <c r="I1200" s="13">
        <v>0</v>
      </c>
      <c r="J1200" s="11">
        <f t="shared" si="76"/>
        <v>0</v>
      </c>
      <c r="K1200" s="48"/>
      <c r="L1200" s="48"/>
      <c r="M1200" s="48"/>
      <c r="N1200" s="48"/>
      <c r="O1200" s="249" t="s">
        <v>8335</v>
      </c>
      <c r="P1200" s="189"/>
    </row>
    <row r="1201" spans="1:16" ht="67.2" customHeight="1" x14ac:dyDescent="0.25">
      <c r="A1201" s="60">
        <v>6</v>
      </c>
      <c r="B1201" s="51" t="s">
        <v>15</v>
      </c>
      <c r="C1201" s="48">
        <v>33</v>
      </c>
      <c r="D1201" s="183" t="s">
        <v>8342</v>
      </c>
      <c r="E1201" s="48">
        <v>108</v>
      </c>
      <c r="F1201" s="51" t="s">
        <v>8336</v>
      </c>
      <c r="G1201" s="48" t="s">
        <v>3459</v>
      </c>
      <c r="H1201" s="13">
        <v>0</v>
      </c>
      <c r="I1201" s="13">
        <v>0</v>
      </c>
      <c r="J1201" s="11">
        <f t="shared" si="76"/>
        <v>0</v>
      </c>
      <c r="K1201" s="48"/>
      <c r="L1201" s="48"/>
      <c r="M1201" s="48"/>
      <c r="N1201" s="48"/>
      <c r="O1201" s="249" t="s">
        <v>8337</v>
      </c>
      <c r="P1201" s="189"/>
    </row>
    <row r="1202" spans="1:16" ht="66" customHeight="1" x14ac:dyDescent="0.25">
      <c r="A1202" s="60">
        <v>7</v>
      </c>
      <c r="B1202" s="51" t="s">
        <v>15</v>
      </c>
      <c r="C1202" s="48">
        <v>60</v>
      </c>
      <c r="D1202" s="51" t="s">
        <v>8343</v>
      </c>
      <c r="E1202" s="48">
        <v>14</v>
      </c>
      <c r="F1202" s="226" t="s">
        <v>8339</v>
      </c>
      <c r="G1202" s="48" t="s">
        <v>3459</v>
      </c>
      <c r="H1202" s="13">
        <v>0</v>
      </c>
      <c r="I1202" s="13">
        <v>0</v>
      </c>
      <c r="J1202" s="11">
        <f t="shared" si="76"/>
        <v>0</v>
      </c>
      <c r="K1202" s="48"/>
      <c r="L1202" s="48"/>
      <c r="M1202" s="48" t="s">
        <v>8340</v>
      </c>
      <c r="N1202" s="212" t="s">
        <v>8341</v>
      </c>
      <c r="O1202" s="249" t="s">
        <v>8338</v>
      </c>
      <c r="P1202" s="189"/>
    </row>
    <row r="1203" spans="1:16" x14ac:dyDescent="0.25">
      <c r="A1203" s="60">
        <v>8</v>
      </c>
      <c r="B1203" s="51" t="s">
        <v>258</v>
      </c>
      <c r="C1203" s="48">
        <v>1</v>
      </c>
      <c r="D1203" s="4" t="s">
        <v>271</v>
      </c>
      <c r="E1203" s="11">
        <v>60</v>
      </c>
      <c r="F1203" s="36"/>
      <c r="G1203" s="11" t="s">
        <v>3459</v>
      </c>
      <c r="H1203" s="13">
        <v>0</v>
      </c>
      <c r="I1203" s="13">
        <v>0</v>
      </c>
      <c r="J1203" s="11">
        <f t="shared" si="76"/>
        <v>0</v>
      </c>
      <c r="K1203" s="27"/>
      <c r="L1203" s="37"/>
      <c r="M1203" s="31"/>
      <c r="N1203" s="1"/>
      <c r="O1203" s="152" t="s">
        <v>274</v>
      </c>
      <c r="P1203" s="2"/>
    </row>
    <row r="1204" spans="1:16" x14ac:dyDescent="0.25">
      <c r="A1204" s="60">
        <v>9</v>
      </c>
      <c r="B1204" s="51" t="s">
        <v>258</v>
      </c>
      <c r="C1204" s="48">
        <v>2</v>
      </c>
      <c r="D1204" s="4" t="s">
        <v>272</v>
      </c>
      <c r="E1204" s="11">
        <v>20</v>
      </c>
      <c r="F1204" s="36"/>
      <c r="G1204" s="11" t="s">
        <v>3459</v>
      </c>
      <c r="H1204" s="13">
        <v>0</v>
      </c>
      <c r="I1204" s="13">
        <v>0</v>
      </c>
      <c r="J1204" s="11">
        <f t="shared" si="76"/>
        <v>0</v>
      </c>
      <c r="K1204" s="27"/>
      <c r="L1204" s="37"/>
      <c r="M1204" s="31"/>
      <c r="N1204" s="1"/>
      <c r="O1204" s="152" t="s">
        <v>274</v>
      </c>
      <c r="P1204" s="2"/>
    </row>
    <row r="1205" spans="1:16" ht="76.8" customHeight="1" x14ac:dyDescent="0.25">
      <c r="A1205" s="60">
        <v>10</v>
      </c>
      <c r="B1205" s="51" t="s">
        <v>99</v>
      </c>
      <c r="C1205" s="48">
        <v>6</v>
      </c>
      <c r="D1205" s="51" t="s">
        <v>8349</v>
      </c>
      <c r="E1205" s="48">
        <v>52</v>
      </c>
      <c r="F1205" s="51" t="s">
        <v>8348</v>
      </c>
      <c r="G1205" s="48" t="s">
        <v>3459</v>
      </c>
      <c r="H1205" s="13">
        <v>0</v>
      </c>
      <c r="I1205" s="13">
        <v>0</v>
      </c>
      <c r="J1205" s="11">
        <f t="shared" si="76"/>
        <v>0</v>
      </c>
      <c r="K1205" s="48"/>
      <c r="L1205" s="48"/>
      <c r="M1205" s="48"/>
      <c r="N1205" s="48"/>
      <c r="O1205" s="249" t="s">
        <v>8350</v>
      </c>
      <c r="P1205" s="189"/>
    </row>
    <row r="1206" spans="1:16" ht="43.8" customHeight="1" x14ac:dyDescent="0.25">
      <c r="A1206" s="60">
        <v>11</v>
      </c>
      <c r="B1206" s="51" t="s">
        <v>19</v>
      </c>
      <c r="C1206" s="48"/>
      <c r="D1206" s="51" t="s">
        <v>8394</v>
      </c>
      <c r="E1206" s="48">
        <v>441</v>
      </c>
      <c r="F1206" s="51" t="s">
        <v>7693</v>
      </c>
      <c r="G1206" s="48" t="s">
        <v>3459</v>
      </c>
      <c r="H1206" s="13">
        <v>0</v>
      </c>
      <c r="I1206" s="13">
        <v>0</v>
      </c>
      <c r="J1206" s="11">
        <f t="shared" si="76"/>
        <v>0</v>
      </c>
      <c r="K1206" s="48"/>
      <c r="L1206" s="48"/>
      <c r="M1206" s="182">
        <v>44181</v>
      </c>
      <c r="N1206" s="218" t="s">
        <v>8395</v>
      </c>
      <c r="O1206" s="249" t="s">
        <v>8393</v>
      </c>
      <c r="P1206" s="189"/>
    </row>
    <row r="1207" spans="1:16" ht="44.4" customHeight="1" x14ac:dyDescent="0.25">
      <c r="A1207" s="60">
        <v>12</v>
      </c>
      <c r="B1207" s="51" t="s">
        <v>23</v>
      </c>
      <c r="C1207" s="48">
        <v>188</v>
      </c>
      <c r="D1207" s="51" t="s">
        <v>8353</v>
      </c>
      <c r="E1207" s="48">
        <v>712</v>
      </c>
      <c r="F1207" s="51" t="s">
        <v>8351</v>
      </c>
      <c r="G1207" s="48" t="s">
        <v>3459</v>
      </c>
      <c r="H1207" s="13">
        <v>0</v>
      </c>
      <c r="I1207" s="13">
        <v>0</v>
      </c>
      <c r="J1207" s="11">
        <f t="shared" si="76"/>
        <v>0</v>
      </c>
      <c r="K1207" s="48"/>
      <c r="L1207" s="48"/>
      <c r="M1207" s="48"/>
      <c r="N1207" s="51"/>
      <c r="O1207" s="249" t="s">
        <v>8352</v>
      </c>
      <c r="P1207" s="189"/>
    </row>
    <row r="1208" spans="1:16" ht="53.4" customHeight="1" x14ac:dyDescent="0.25">
      <c r="A1208" s="60">
        <v>13</v>
      </c>
      <c r="B1208" s="51" t="s">
        <v>23</v>
      </c>
      <c r="C1208" s="48">
        <v>188</v>
      </c>
      <c r="D1208" s="51" t="s">
        <v>8355</v>
      </c>
      <c r="E1208" s="48">
        <v>502</v>
      </c>
      <c r="F1208" s="51" t="s">
        <v>8354</v>
      </c>
      <c r="G1208" s="48" t="s">
        <v>3459</v>
      </c>
      <c r="H1208" s="13">
        <v>0</v>
      </c>
      <c r="I1208" s="13">
        <v>0</v>
      </c>
      <c r="J1208" s="11">
        <f t="shared" si="76"/>
        <v>0</v>
      </c>
      <c r="K1208" s="48"/>
      <c r="L1208" s="48"/>
      <c r="M1208" s="48"/>
      <c r="N1208" s="51"/>
      <c r="O1208" s="249" t="s">
        <v>8356</v>
      </c>
      <c r="P1208" s="189"/>
    </row>
    <row r="1209" spans="1:16" ht="65.400000000000006" customHeight="1" x14ac:dyDescent="0.25">
      <c r="A1209" s="60">
        <v>14</v>
      </c>
      <c r="B1209" s="51" t="s">
        <v>27</v>
      </c>
      <c r="C1209" s="48">
        <v>63</v>
      </c>
      <c r="D1209" s="51" t="s">
        <v>8358</v>
      </c>
      <c r="E1209" s="48">
        <v>235</v>
      </c>
      <c r="F1209" s="51" t="s">
        <v>8357</v>
      </c>
      <c r="G1209" s="48" t="s">
        <v>3459</v>
      </c>
      <c r="H1209" s="13">
        <v>0</v>
      </c>
      <c r="I1209" s="13">
        <v>0</v>
      </c>
      <c r="J1209" s="11">
        <f t="shared" si="76"/>
        <v>0</v>
      </c>
      <c r="K1209" s="48"/>
      <c r="L1209" s="48"/>
      <c r="M1209" s="48"/>
      <c r="N1209" s="51"/>
      <c r="O1209" s="250" t="s">
        <v>8359</v>
      </c>
      <c r="P1209" s="189"/>
    </row>
    <row r="1210" spans="1:16" ht="64.2" customHeight="1" x14ac:dyDescent="0.25">
      <c r="A1210" s="60">
        <v>15</v>
      </c>
      <c r="B1210" s="51" t="s">
        <v>36</v>
      </c>
      <c r="C1210" s="48">
        <v>6</v>
      </c>
      <c r="D1210" s="51" t="s">
        <v>8362</v>
      </c>
      <c r="E1210" s="48">
        <v>255</v>
      </c>
      <c r="F1210" s="51" t="s">
        <v>8361</v>
      </c>
      <c r="G1210" s="48" t="s">
        <v>3459</v>
      </c>
      <c r="H1210" s="13">
        <v>0</v>
      </c>
      <c r="I1210" s="13">
        <v>0</v>
      </c>
      <c r="J1210" s="11">
        <f t="shared" si="76"/>
        <v>0</v>
      </c>
      <c r="K1210" s="48"/>
      <c r="L1210" s="48"/>
      <c r="M1210" s="48"/>
      <c r="N1210" s="51"/>
      <c r="O1210" s="249" t="s">
        <v>8360</v>
      </c>
      <c r="P1210" s="189"/>
    </row>
    <row r="1211" spans="1:16" ht="33.6" customHeight="1" x14ac:dyDescent="0.25">
      <c r="A1211" s="60">
        <v>16</v>
      </c>
      <c r="B1211" s="51" t="s">
        <v>36</v>
      </c>
      <c r="C1211" s="48" t="s">
        <v>8537</v>
      </c>
      <c r="D1211" s="51" t="s">
        <v>8538</v>
      </c>
      <c r="E1211" s="48">
        <v>456</v>
      </c>
      <c r="F1211" s="2" t="s">
        <v>8519</v>
      </c>
      <c r="G1211" s="48" t="s">
        <v>3459</v>
      </c>
      <c r="H1211" s="13">
        <v>0</v>
      </c>
      <c r="I1211" s="13">
        <v>0</v>
      </c>
      <c r="J1211" s="11">
        <f t="shared" ref="J1211" si="77">H1211-I1211</f>
        <v>0</v>
      </c>
      <c r="K1211" s="48"/>
      <c r="L1211" s="48"/>
      <c r="M1211" s="48"/>
      <c r="N1211" s="51"/>
      <c r="O1211" s="249" t="s">
        <v>8539</v>
      </c>
      <c r="P1211" s="189"/>
    </row>
    <row r="1212" spans="1:16" ht="87.6" customHeight="1" x14ac:dyDescent="0.25">
      <c r="A1212" s="60">
        <v>17</v>
      </c>
      <c r="B1212" s="51" t="s">
        <v>697</v>
      </c>
      <c r="C1212" s="48" t="s">
        <v>8366</v>
      </c>
      <c r="D1212" s="51" t="s">
        <v>8365</v>
      </c>
      <c r="E1212" s="48">
        <v>15</v>
      </c>
      <c r="F1212" s="227" t="s">
        <v>8364</v>
      </c>
      <c r="G1212" s="48" t="s">
        <v>3459</v>
      </c>
      <c r="H1212" s="13">
        <v>0</v>
      </c>
      <c r="I1212" s="13">
        <v>0</v>
      </c>
      <c r="J1212" s="11">
        <f t="shared" si="76"/>
        <v>0</v>
      </c>
      <c r="K1212" s="48"/>
      <c r="L1212" s="48"/>
      <c r="M1212" s="48"/>
      <c r="N1212" s="51"/>
      <c r="O1212" s="249" t="s">
        <v>8363</v>
      </c>
      <c r="P1212" s="189"/>
    </row>
    <row r="1213" spans="1:16" ht="70.2" customHeight="1" x14ac:dyDescent="0.25">
      <c r="A1213" s="60">
        <v>18</v>
      </c>
      <c r="B1213" s="51" t="s">
        <v>257</v>
      </c>
      <c r="C1213" s="48" t="s">
        <v>8378</v>
      </c>
      <c r="D1213" s="51" t="s">
        <v>8379</v>
      </c>
      <c r="E1213" s="48">
        <v>23</v>
      </c>
      <c r="F1213" s="51" t="s">
        <v>8381</v>
      </c>
      <c r="G1213" s="48" t="s">
        <v>3459</v>
      </c>
      <c r="H1213" s="13">
        <v>0</v>
      </c>
      <c r="I1213" s="13">
        <v>0</v>
      </c>
      <c r="J1213" s="11">
        <f t="shared" si="76"/>
        <v>0</v>
      </c>
      <c r="K1213" s="48"/>
      <c r="L1213" s="48"/>
      <c r="M1213" s="48"/>
      <c r="N1213" s="51"/>
      <c r="O1213" s="249" t="s">
        <v>8380</v>
      </c>
      <c r="P1213" s="189"/>
    </row>
    <row r="1214" spans="1:16" ht="64.2" customHeight="1" x14ac:dyDescent="0.25">
      <c r="A1214" s="60">
        <v>19</v>
      </c>
      <c r="B1214" s="51" t="s">
        <v>257</v>
      </c>
      <c r="C1214" s="48">
        <v>51</v>
      </c>
      <c r="D1214" s="51" t="s">
        <v>8382</v>
      </c>
      <c r="E1214" s="48">
        <v>44</v>
      </c>
      <c r="F1214" s="51" t="s">
        <v>8383</v>
      </c>
      <c r="G1214" s="48" t="s">
        <v>3459</v>
      </c>
      <c r="H1214" s="13">
        <v>0</v>
      </c>
      <c r="I1214" s="13">
        <v>0</v>
      </c>
      <c r="J1214" s="11">
        <f t="shared" si="76"/>
        <v>0</v>
      </c>
      <c r="K1214" s="48"/>
      <c r="L1214" s="48"/>
      <c r="M1214" s="48"/>
      <c r="N1214" s="51"/>
      <c r="O1214" s="249" t="s">
        <v>8384</v>
      </c>
      <c r="P1214" s="189"/>
    </row>
    <row r="1215" spans="1:16" ht="66.599999999999994" customHeight="1" x14ac:dyDescent="0.25">
      <c r="A1215" s="60">
        <v>20</v>
      </c>
      <c r="B1215" s="314" t="s">
        <v>8367</v>
      </c>
      <c r="C1215" s="48">
        <v>2</v>
      </c>
      <c r="D1215" s="51" t="s">
        <v>8368</v>
      </c>
      <c r="E1215" s="48">
        <v>124</v>
      </c>
      <c r="F1215" s="51" t="s">
        <v>8369</v>
      </c>
      <c r="G1215" s="48" t="s">
        <v>3459</v>
      </c>
      <c r="H1215" s="13">
        <v>0</v>
      </c>
      <c r="I1215" s="13">
        <v>0</v>
      </c>
      <c r="J1215" s="11">
        <f t="shared" si="76"/>
        <v>0</v>
      </c>
      <c r="K1215" s="48"/>
      <c r="L1215" s="48"/>
      <c r="M1215" s="48"/>
      <c r="N1215" s="51"/>
      <c r="O1215" s="249" t="s">
        <v>8370</v>
      </c>
      <c r="P1215" s="189"/>
    </row>
    <row r="1216" spans="1:16" ht="89.4" customHeight="1" x14ac:dyDescent="0.25">
      <c r="A1216" s="60">
        <v>21</v>
      </c>
      <c r="B1216" s="314" t="s">
        <v>8367</v>
      </c>
      <c r="C1216" s="48">
        <v>2</v>
      </c>
      <c r="D1216" s="51" t="s">
        <v>8373</v>
      </c>
      <c r="E1216" s="48">
        <v>74</v>
      </c>
      <c r="F1216" s="51" t="s">
        <v>8372</v>
      </c>
      <c r="G1216" s="48" t="s">
        <v>3459</v>
      </c>
      <c r="H1216" s="13">
        <v>0</v>
      </c>
      <c r="I1216" s="13">
        <v>0</v>
      </c>
      <c r="J1216" s="11">
        <f t="shared" si="76"/>
        <v>0</v>
      </c>
      <c r="K1216" s="48"/>
      <c r="L1216" s="48"/>
      <c r="M1216" s="48"/>
      <c r="N1216" s="51"/>
      <c r="O1216" s="249" t="s">
        <v>8371</v>
      </c>
      <c r="P1216" s="189"/>
    </row>
    <row r="1217" spans="1:16" ht="71.400000000000006" x14ac:dyDescent="0.25">
      <c r="A1217" s="60">
        <v>22</v>
      </c>
      <c r="B1217" s="51" t="s">
        <v>259</v>
      </c>
      <c r="C1217" s="48" t="s">
        <v>8374</v>
      </c>
      <c r="D1217" s="51" t="s">
        <v>8375</v>
      </c>
      <c r="E1217" s="48">
        <v>109</v>
      </c>
      <c r="F1217" s="51" t="s">
        <v>8376</v>
      </c>
      <c r="G1217" s="48" t="s">
        <v>3459</v>
      </c>
      <c r="H1217" s="13">
        <v>0</v>
      </c>
      <c r="I1217" s="13">
        <v>0</v>
      </c>
      <c r="J1217" s="11">
        <f t="shared" si="76"/>
        <v>0</v>
      </c>
      <c r="K1217" s="48"/>
      <c r="L1217" s="48"/>
      <c r="M1217" s="48"/>
      <c r="N1217" s="51"/>
      <c r="O1217" s="249" t="s">
        <v>8377</v>
      </c>
      <c r="P1217" s="189"/>
    </row>
    <row r="1218" spans="1:16" ht="55.8" customHeight="1" x14ac:dyDescent="0.25">
      <c r="A1218" s="60">
        <v>23</v>
      </c>
      <c r="B1218" s="51" t="s">
        <v>8455</v>
      </c>
      <c r="C1218" s="48" t="s">
        <v>8456</v>
      </c>
      <c r="D1218" s="51" t="s">
        <v>8457</v>
      </c>
      <c r="E1218" s="48">
        <v>87</v>
      </c>
      <c r="F1218" s="51" t="s">
        <v>8458</v>
      </c>
      <c r="G1218" s="48" t="s">
        <v>3459</v>
      </c>
      <c r="H1218" s="13">
        <v>0</v>
      </c>
      <c r="I1218" s="13">
        <v>0</v>
      </c>
      <c r="J1218" s="11">
        <f t="shared" si="76"/>
        <v>0</v>
      </c>
      <c r="K1218" s="48"/>
      <c r="L1218" s="48"/>
      <c r="M1218" s="48"/>
      <c r="N1218" s="51"/>
      <c r="O1218" s="249" t="s">
        <v>8459</v>
      </c>
      <c r="P1218" s="189"/>
    </row>
    <row r="1219" spans="1:16" ht="55.8" customHeight="1" x14ac:dyDescent="0.25">
      <c r="A1219" s="60">
        <v>24</v>
      </c>
      <c r="B1219" s="51" t="s">
        <v>8455</v>
      </c>
      <c r="C1219" s="48" t="s">
        <v>8456</v>
      </c>
      <c r="D1219" s="51" t="s">
        <v>8460</v>
      </c>
      <c r="E1219" s="48">
        <v>83</v>
      </c>
      <c r="F1219" s="51" t="s">
        <v>8461</v>
      </c>
      <c r="G1219" s="48" t="s">
        <v>3459</v>
      </c>
      <c r="H1219" s="13">
        <v>0</v>
      </c>
      <c r="I1219" s="13">
        <v>0</v>
      </c>
      <c r="J1219" s="11">
        <f t="shared" si="76"/>
        <v>0</v>
      </c>
      <c r="K1219" s="48"/>
      <c r="L1219" s="48"/>
      <c r="M1219" s="48"/>
      <c r="N1219" s="51"/>
      <c r="O1219" s="249" t="s">
        <v>8462</v>
      </c>
      <c r="P1219" s="189"/>
    </row>
    <row r="1220" spans="1:16" ht="75" customHeight="1" x14ac:dyDescent="0.25">
      <c r="A1220" s="60">
        <v>25</v>
      </c>
      <c r="B1220" s="51" t="s">
        <v>8455</v>
      </c>
      <c r="C1220" s="48" t="s">
        <v>8456</v>
      </c>
      <c r="D1220" s="51" t="s">
        <v>8464</v>
      </c>
      <c r="E1220" s="48">
        <v>128</v>
      </c>
      <c r="F1220" s="51" t="s">
        <v>8465</v>
      </c>
      <c r="G1220" s="48" t="s">
        <v>3459</v>
      </c>
      <c r="H1220" s="13">
        <v>0</v>
      </c>
      <c r="I1220" s="13">
        <v>0</v>
      </c>
      <c r="J1220" s="11">
        <f t="shared" si="76"/>
        <v>0</v>
      </c>
      <c r="K1220" s="48"/>
      <c r="L1220" s="48"/>
      <c r="M1220" s="48"/>
      <c r="N1220" s="51"/>
      <c r="O1220" s="249" t="s">
        <v>8463</v>
      </c>
      <c r="P1220" s="189"/>
    </row>
    <row r="1221" spans="1:16" ht="72.599999999999994" customHeight="1" x14ac:dyDescent="0.25">
      <c r="A1221" s="60">
        <v>26</v>
      </c>
      <c r="B1221" s="51" t="s">
        <v>254</v>
      </c>
      <c r="C1221" s="48" t="s">
        <v>8385</v>
      </c>
      <c r="D1221" s="51" t="s">
        <v>8386</v>
      </c>
      <c r="E1221" s="48">
        <v>5</v>
      </c>
      <c r="F1221" s="51" t="s">
        <v>8387</v>
      </c>
      <c r="G1221" s="2" t="s">
        <v>3459</v>
      </c>
      <c r="H1221" s="13">
        <v>0</v>
      </c>
      <c r="I1221" s="13">
        <v>0</v>
      </c>
      <c r="J1221" s="11">
        <f t="shared" si="76"/>
        <v>0</v>
      </c>
      <c r="K1221" s="2"/>
      <c r="L1221" s="2"/>
      <c r="M1221" s="2"/>
      <c r="N1221" s="51"/>
      <c r="O1221" s="249" t="s">
        <v>8388</v>
      </c>
      <c r="P1221" s="189"/>
    </row>
    <row r="1222" spans="1:16" ht="66.599999999999994" customHeight="1" x14ac:dyDescent="0.25">
      <c r="A1222" s="60">
        <v>27</v>
      </c>
      <c r="B1222" s="51" t="s">
        <v>254</v>
      </c>
      <c r="C1222" s="48" t="s">
        <v>8385</v>
      </c>
      <c r="D1222" s="51" t="s">
        <v>8392</v>
      </c>
      <c r="E1222" s="48">
        <v>194</v>
      </c>
      <c r="F1222" s="51" t="s">
        <v>8390</v>
      </c>
      <c r="G1222" s="2" t="s">
        <v>3459</v>
      </c>
      <c r="H1222" s="13">
        <v>0</v>
      </c>
      <c r="I1222" s="13">
        <v>0</v>
      </c>
      <c r="J1222" s="11">
        <f t="shared" si="76"/>
        <v>0</v>
      </c>
      <c r="K1222" s="2"/>
      <c r="L1222" s="2"/>
      <c r="M1222" s="246">
        <v>44181</v>
      </c>
      <c r="N1222" s="218" t="s">
        <v>8391</v>
      </c>
      <c r="O1222" s="249" t="s">
        <v>8389</v>
      </c>
      <c r="P1222" s="189"/>
    </row>
    <row r="1223" spans="1:16" ht="47.4" customHeight="1" x14ac:dyDescent="0.25">
      <c r="A1223" s="60">
        <v>28</v>
      </c>
      <c r="B1223" s="51" t="s">
        <v>113</v>
      </c>
      <c r="C1223" s="48">
        <v>1</v>
      </c>
      <c r="D1223" s="51" t="s">
        <v>8396</v>
      </c>
      <c r="E1223" s="48">
        <v>89</v>
      </c>
      <c r="F1223" s="51" t="s">
        <v>8397</v>
      </c>
      <c r="G1223" s="2" t="s">
        <v>3459</v>
      </c>
      <c r="H1223" s="13">
        <v>0</v>
      </c>
      <c r="I1223" s="13">
        <v>0</v>
      </c>
      <c r="J1223" s="11">
        <f t="shared" si="76"/>
        <v>0</v>
      </c>
      <c r="K1223" s="48"/>
      <c r="L1223" s="48"/>
      <c r="M1223" s="48"/>
      <c r="N1223" s="51"/>
      <c r="O1223" s="249" t="s">
        <v>8398</v>
      </c>
      <c r="P1223" s="189"/>
    </row>
    <row r="1224" spans="1:16" ht="46.2" customHeight="1" x14ac:dyDescent="0.25">
      <c r="A1224" s="60">
        <v>29</v>
      </c>
      <c r="B1224" s="51" t="s">
        <v>8400</v>
      </c>
      <c r="C1224" s="48">
        <v>6</v>
      </c>
      <c r="D1224" s="51" t="s">
        <v>8401</v>
      </c>
      <c r="E1224" s="48">
        <v>6</v>
      </c>
      <c r="F1224" s="51" t="s">
        <v>8402</v>
      </c>
      <c r="G1224" s="2" t="s">
        <v>3459</v>
      </c>
      <c r="H1224" s="13">
        <v>0</v>
      </c>
      <c r="I1224" s="13">
        <v>0</v>
      </c>
      <c r="J1224" s="11">
        <f t="shared" si="76"/>
        <v>0</v>
      </c>
      <c r="K1224" s="48"/>
      <c r="L1224" s="48"/>
      <c r="M1224" s="182">
        <v>44190</v>
      </c>
      <c r="N1224" s="218" t="s">
        <v>8403</v>
      </c>
      <c r="O1224" s="249" t="s">
        <v>8399</v>
      </c>
      <c r="P1224" s="189"/>
    </row>
    <row r="1225" spans="1:16" ht="55.8" customHeight="1" x14ac:dyDescent="0.25">
      <c r="A1225" s="60">
        <v>30</v>
      </c>
      <c r="B1225" s="51" t="s">
        <v>278</v>
      </c>
      <c r="C1225" s="48" t="s">
        <v>8404</v>
      </c>
      <c r="D1225" s="51" t="s">
        <v>8405</v>
      </c>
      <c r="E1225" s="48">
        <v>52</v>
      </c>
      <c r="F1225" s="51" t="s">
        <v>8406</v>
      </c>
      <c r="G1225" s="2" t="s">
        <v>3459</v>
      </c>
      <c r="H1225" s="13">
        <v>0</v>
      </c>
      <c r="I1225" s="13">
        <v>0</v>
      </c>
      <c r="J1225" s="11">
        <f t="shared" si="76"/>
        <v>0</v>
      </c>
      <c r="K1225" s="48"/>
      <c r="L1225" s="48"/>
      <c r="M1225" s="48"/>
      <c r="N1225" s="51"/>
      <c r="O1225" s="249" t="s">
        <v>8407</v>
      </c>
      <c r="P1225" s="189"/>
    </row>
    <row r="1226" spans="1:16" ht="77.400000000000006" customHeight="1" x14ac:dyDescent="0.25">
      <c r="A1226" s="60">
        <v>31</v>
      </c>
      <c r="B1226" s="51" t="s">
        <v>8408</v>
      </c>
      <c r="C1226" s="48">
        <v>31</v>
      </c>
      <c r="D1226" s="51" t="s">
        <v>8409</v>
      </c>
      <c r="E1226" s="48">
        <v>3</v>
      </c>
      <c r="F1226" s="51" t="s">
        <v>8410</v>
      </c>
      <c r="G1226" s="2" t="s">
        <v>3459</v>
      </c>
      <c r="H1226" s="13">
        <v>0</v>
      </c>
      <c r="I1226" s="13">
        <v>0</v>
      </c>
      <c r="J1226" s="11">
        <f t="shared" si="76"/>
        <v>0</v>
      </c>
      <c r="K1226" s="48"/>
      <c r="L1226" s="48"/>
      <c r="M1226" s="48"/>
      <c r="N1226" s="51"/>
      <c r="O1226" s="249" t="s">
        <v>8411</v>
      </c>
      <c r="P1226" s="189"/>
    </row>
    <row r="1227" spans="1:16" ht="61.2" x14ac:dyDescent="0.25">
      <c r="A1227" s="60">
        <v>32</v>
      </c>
      <c r="B1227" s="51" t="s">
        <v>8412</v>
      </c>
      <c r="C1227" s="48">
        <v>11</v>
      </c>
      <c r="D1227" s="51" t="s">
        <v>8413</v>
      </c>
      <c r="E1227" s="48">
        <v>5</v>
      </c>
      <c r="F1227" s="51" t="s">
        <v>8414</v>
      </c>
      <c r="G1227" s="2" t="s">
        <v>3459</v>
      </c>
      <c r="H1227" s="13">
        <v>0</v>
      </c>
      <c r="I1227" s="13">
        <v>0</v>
      </c>
      <c r="J1227" s="11">
        <f t="shared" si="76"/>
        <v>0</v>
      </c>
      <c r="K1227" s="48"/>
      <c r="L1227" s="48"/>
      <c r="M1227" s="48" t="s">
        <v>8421</v>
      </c>
      <c r="N1227" s="314" t="s">
        <v>8422</v>
      </c>
      <c r="O1227" s="249" t="s">
        <v>8417</v>
      </c>
      <c r="P1227" s="189"/>
    </row>
    <row r="1228" spans="1:16" ht="61.2" x14ac:dyDescent="0.25">
      <c r="A1228" s="60">
        <v>33</v>
      </c>
      <c r="B1228" s="51" t="s">
        <v>8412</v>
      </c>
      <c r="C1228" s="48">
        <v>11</v>
      </c>
      <c r="D1228" s="51" t="s">
        <v>8416</v>
      </c>
      <c r="E1228" s="48">
        <v>5</v>
      </c>
      <c r="F1228" s="51" t="s">
        <v>8415</v>
      </c>
      <c r="G1228" s="2" t="s">
        <v>3459</v>
      </c>
      <c r="H1228" s="13">
        <v>0</v>
      </c>
      <c r="I1228" s="13">
        <v>0</v>
      </c>
      <c r="J1228" s="11">
        <f t="shared" si="76"/>
        <v>0</v>
      </c>
      <c r="K1228" s="48"/>
      <c r="L1228" s="48"/>
      <c r="M1228" s="48" t="s">
        <v>8419</v>
      </c>
      <c r="N1228" s="314" t="s">
        <v>8420</v>
      </c>
      <c r="O1228" s="249" t="s">
        <v>8418</v>
      </c>
      <c r="P1228" s="189"/>
    </row>
    <row r="1229" spans="1:16" ht="54" customHeight="1" x14ac:dyDescent="0.25">
      <c r="A1229" s="60">
        <v>34</v>
      </c>
      <c r="B1229" s="51" t="s">
        <v>8423</v>
      </c>
      <c r="C1229" s="48" t="s">
        <v>8424</v>
      </c>
      <c r="D1229" s="51" t="s">
        <v>8425</v>
      </c>
      <c r="E1229" s="48">
        <v>91</v>
      </c>
      <c r="F1229" s="51" t="s">
        <v>8426</v>
      </c>
      <c r="G1229" s="2" t="s">
        <v>3459</v>
      </c>
      <c r="H1229" s="13">
        <v>0</v>
      </c>
      <c r="I1229" s="13">
        <v>0</v>
      </c>
      <c r="J1229" s="11">
        <f t="shared" si="76"/>
        <v>0</v>
      </c>
      <c r="K1229" s="48"/>
      <c r="L1229" s="48"/>
      <c r="M1229" s="48"/>
      <c r="N1229" s="51"/>
      <c r="O1229" s="249" t="s">
        <v>8427</v>
      </c>
      <c r="P1229" s="189"/>
    </row>
    <row r="1230" spans="1:16" ht="74.400000000000006" customHeight="1" x14ac:dyDescent="0.25">
      <c r="A1230" s="60">
        <v>35</v>
      </c>
      <c r="B1230" s="51" t="s">
        <v>8423</v>
      </c>
      <c r="C1230" s="48" t="s">
        <v>8424</v>
      </c>
      <c r="D1230" s="51" t="s">
        <v>8429</v>
      </c>
      <c r="E1230" s="48">
        <v>23</v>
      </c>
      <c r="F1230" s="217" t="s">
        <v>8430</v>
      </c>
      <c r="G1230" s="2" t="s">
        <v>3459</v>
      </c>
      <c r="H1230" s="13">
        <v>0</v>
      </c>
      <c r="I1230" s="13">
        <v>0</v>
      </c>
      <c r="J1230" s="11">
        <f t="shared" si="76"/>
        <v>0</v>
      </c>
      <c r="K1230" s="48"/>
      <c r="L1230" s="48"/>
      <c r="M1230" s="48"/>
      <c r="N1230" s="51"/>
      <c r="O1230" s="249" t="s">
        <v>8428</v>
      </c>
      <c r="P1230" s="189"/>
    </row>
    <row r="1231" spans="1:16" ht="66" customHeight="1" x14ac:dyDescent="0.25">
      <c r="A1231" s="60">
        <v>36</v>
      </c>
      <c r="B1231" s="51" t="s">
        <v>8431</v>
      </c>
      <c r="C1231" s="48">
        <v>3</v>
      </c>
      <c r="D1231" s="51" t="s">
        <v>8432</v>
      </c>
      <c r="E1231" s="48">
        <v>56</v>
      </c>
      <c r="F1231" s="51" t="s">
        <v>8433</v>
      </c>
      <c r="G1231" s="2" t="s">
        <v>3459</v>
      </c>
      <c r="H1231" s="13">
        <v>0</v>
      </c>
      <c r="I1231" s="13">
        <v>0</v>
      </c>
      <c r="J1231" s="11">
        <f t="shared" si="76"/>
        <v>0</v>
      </c>
      <c r="K1231" s="48"/>
      <c r="L1231" s="48"/>
      <c r="M1231" s="48"/>
      <c r="N1231" s="51"/>
      <c r="O1231" s="249" t="s">
        <v>8434</v>
      </c>
      <c r="P1231" s="189"/>
    </row>
    <row r="1232" spans="1:16" ht="75" customHeight="1" x14ac:dyDescent="0.25">
      <c r="A1232" s="60">
        <v>37</v>
      </c>
      <c r="B1232" s="51" t="s">
        <v>8431</v>
      </c>
      <c r="C1232" s="48" t="s">
        <v>8435</v>
      </c>
      <c r="D1232" s="51" t="s">
        <v>8436</v>
      </c>
      <c r="E1232" s="48">
        <v>14</v>
      </c>
      <c r="F1232" s="51" t="s">
        <v>8437</v>
      </c>
      <c r="G1232" s="2" t="s">
        <v>3459</v>
      </c>
      <c r="H1232" s="13">
        <v>0</v>
      </c>
      <c r="I1232" s="13">
        <v>0</v>
      </c>
      <c r="J1232" s="11">
        <f t="shared" si="76"/>
        <v>0</v>
      </c>
      <c r="K1232" s="48"/>
      <c r="L1232" s="48"/>
      <c r="M1232" s="48"/>
      <c r="N1232" s="51"/>
      <c r="O1232" s="249" t="s">
        <v>8438</v>
      </c>
      <c r="P1232" s="189"/>
    </row>
    <row r="1233" spans="1:16" ht="54" customHeight="1" x14ac:dyDescent="0.25">
      <c r="A1233" s="60">
        <v>38</v>
      </c>
      <c r="B1233" s="51" t="s">
        <v>8431</v>
      </c>
      <c r="C1233" s="48">
        <v>1</v>
      </c>
      <c r="D1233" s="51" t="s">
        <v>8439</v>
      </c>
      <c r="E1233" s="48">
        <v>3</v>
      </c>
      <c r="F1233" s="51" t="s">
        <v>8440</v>
      </c>
      <c r="G1233" s="2" t="s">
        <v>3459</v>
      </c>
      <c r="H1233" s="13">
        <v>0</v>
      </c>
      <c r="I1233" s="13">
        <v>0</v>
      </c>
      <c r="J1233" s="11">
        <f t="shared" si="76"/>
        <v>0</v>
      </c>
      <c r="K1233" s="48"/>
      <c r="L1233" s="48"/>
      <c r="M1233" s="48"/>
      <c r="N1233" s="51"/>
      <c r="O1233" s="249" t="s">
        <v>8441</v>
      </c>
      <c r="P1233" s="189"/>
    </row>
    <row r="1234" spans="1:16" ht="54" customHeight="1" x14ac:dyDescent="0.25">
      <c r="A1234" s="60">
        <v>39</v>
      </c>
      <c r="B1234" s="51" t="s">
        <v>8431</v>
      </c>
      <c r="C1234" s="48">
        <v>8</v>
      </c>
      <c r="D1234" s="51" t="s">
        <v>8442</v>
      </c>
      <c r="E1234" s="48">
        <v>6</v>
      </c>
      <c r="F1234" s="51" t="s">
        <v>8443</v>
      </c>
      <c r="G1234" s="2" t="s">
        <v>3459</v>
      </c>
      <c r="H1234" s="13">
        <v>0</v>
      </c>
      <c r="I1234" s="13">
        <v>0</v>
      </c>
      <c r="J1234" s="11">
        <f t="shared" si="76"/>
        <v>0</v>
      </c>
      <c r="K1234" s="48"/>
      <c r="L1234" s="48"/>
      <c r="M1234" s="48"/>
      <c r="N1234" s="51"/>
      <c r="O1234" s="249" t="s">
        <v>8444</v>
      </c>
      <c r="P1234" s="189"/>
    </row>
    <row r="1235" spans="1:16" ht="64.8" customHeight="1" x14ac:dyDescent="0.25">
      <c r="A1235" s="60">
        <v>40</v>
      </c>
      <c r="B1235" s="51" t="s">
        <v>8446</v>
      </c>
      <c r="C1235" s="48">
        <v>8</v>
      </c>
      <c r="D1235" s="51" t="s">
        <v>8447</v>
      </c>
      <c r="E1235" s="48">
        <v>11</v>
      </c>
      <c r="F1235" s="51" t="s">
        <v>8445</v>
      </c>
      <c r="G1235" s="2" t="s">
        <v>3459</v>
      </c>
      <c r="H1235" s="13">
        <v>0</v>
      </c>
      <c r="I1235" s="13">
        <v>0</v>
      </c>
      <c r="J1235" s="11">
        <f t="shared" si="76"/>
        <v>0</v>
      </c>
      <c r="K1235" s="48"/>
      <c r="L1235" s="48"/>
      <c r="M1235" s="48"/>
      <c r="N1235" s="51"/>
      <c r="O1235" s="249" t="s">
        <v>8448</v>
      </c>
      <c r="P1235" s="189"/>
    </row>
    <row r="1236" spans="1:16" ht="63.6" customHeight="1" x14ac:dyDescent="0.25">
      <c r="A1236" s="60">
        <v>41</v>
      </c>
      <c r="B1236" s="51" t="s">
        <v>8446</v>
      </c>
      <c r="C1236" s="48">
        <v>1</v>
      </c>
      <c r="D1236" s="51" t="s">
        <v>8449</v>
      </c>
      <c r="E1236" s="48">
        <v>13</v>
      </c>
      <c r="F1236" s="51" t="s">
        <v>8450</v>
      </c>
      <c r="G1236" s="2" t="s">
        <v>3459</v>
      </c>
      <c r="H1236" s="13">
        <v>0</v>
      </c>
      <c r="I1236" s="13">
        <v>0</v>
      </c>
      <c r="J1236" s="11">
        <f t="shared" si="76"/>
        <v>0</v>
      </c>
      <c r="K1236" s="48"/>
      <c r="L1236" s="48"/>
      <c r="M1236" s="48"/>
      <c r="N1236" s="51"/>
      <c r="O1236" s="249" t="s">
        <v>8451</v>
      </c>
      <c r="P1236" s="189"/>
    </row>
    <row r="1237" spans="1:16" ht="74.400000000000006" customHeight="1" x14ac:dyDescent="0.25">
      <c r="A1237" s="60">
        <v>42</v>
      </c>
      <c r="B1237" s="51" t="s">
        <v>8446</v>
      </c>
      <c r="C1237" s="48">
        <v>3</v>
      </c>
      <c r="D1237" s="51" t="s">
        <v>8454</v>
      </c>
      <c r="E1237" s="48">
        <v>63</v>
      </c>
      <c r="F1237" s="51" t="s">
        <v>8453</v>
      </c>
      <c r="G1237" s="2" t="s">
        <v>3459</v>
      </c>
      <c r="H1237" s="13">
        <v>0</v>
      </c>
      <c r="I1237" s="13">
        <v>0</v>
      </c>
      <c r="J1237" s="11">
        <f t="shared" si="76"/>
        <v>0</v>
      </c>
      <c r="K1237" s="48"/>
      <c r="L1237" s="48"/>
      <c r="M1237" s="48"/>
      <c r="N1237" s="51"/>
      <c r="O1237" s="249" t="s">
        <v>8452</v>
      </c>
      <c r="P1237" s="189"/>
    </row>
    <row r="1238" spans="1:16" ht="58.2" customHeight="1" x14ac:dyDescent="0.25">
      <c r="A1238" s="60">
        <v>43</v>
      </c>
      <c r="B1238" s="51" t="s">
        <v>8466</v>
      </c>
      <c r="C1238" s="48">
        <v>6</v>
      </c>
      <c r="D1238" s="51" t="s">
        <v>8467</v>
      </c>
      <c r="E1238" s="48">
        <v>102</v>
      </c>
      <c r="F1238" s="51" t="s">
        <v>8468</v>
      </c>
      <c r="G1238" s="2" t="s">
        <v>3459</v>
      </c>
      <c r="H1238" s="13">
        <v>0</v>
      </c>
      <c r="I1238" s="13">
        <v>0</v>
      </c>
      <c r="J1238" s="11">
        <f t="shared" si="76"/>
        <v>0</v>
      </c>
      <c r="K1238" s="48"/>
      <c r="L1238" s="48"/>
      <c r="M1238" s="48"/>
      <c r="N1238" s="51"/>
      <c r="O1238" s="249" t="s">
        <v>8469</v>
      </c>
      <c r="P1238" s="189"/>
    </row>
    <row r="1239" spans="1:16" ht="88.8" customHeight="1" x14ac:dyDescent="0.25">
      <c r="A1239" s="60">
        <v>44</v>
      </c>
      <c r="B1239" s="51" t="s">
        <v>8466</v>
      </c>
      <c r="C1239" s="48">
        <v>6</v>
      </c>
      <c r="D1239" s="51" t="s">
        <v>8471</v>
      </c>
      <c r="E1239" s="48">
        <v>112</v>
      </c>
      <c r="F1239" s="226" t="s">
        <v>8472</v>
      </c>
      <c r="G1239" s="2" t="s">
        <v>3459</v>
      </c>
      <c r="H1239" s="13">
        <v>0</v>
      </c>
      <c r="I1239" s="13">
        <v>0</v>
      </c>
      <c r="J1239" s="11">
        <f t="shared" si="76"/>
        <v>0</v>
      </c>
      <c r="K1239" s="48"/>
      <c r="L1239" s="48"/>
      <c r="M1239" s="48"/>
      <c r="N1239" s="51"/>
      <c r="O1239" s="249" t="s">
        <v>8470</v>
      </c>
      <c r="P1239" s="189"/>
    </row>
    <row r="1240" spans="1:16" ht="51.6" customHeight="1" x14ac:dyDescent="0.25">
      <c r="A1240" s="60">
        <v>45</v>
      </c>
      <c r="B1240" s="51" t="s">
        <v>79</v>
      </c>
      <c r="C1240" s="48">
        <v>10</v>
      </c>
      <c r="D1240" s="51" t="s">
        <v>8473</v>
      </c>
      <c r="E1240" s="48">
        <v>19</v>
      </c>
      <c r="F1240" s="226" t="s">
        <v>8474</v>
      </c>
      <c r="G1240" s="2" t="s">
        <v>3459</v>
      </c>
      <c r="H1240" s="13">
        <v>0</v>
      </c>
      <c r="I1240" s="13">
        <v>0</v>
      </c>
      <c r="J1240" s="11">
        <f t="shared" si="76"/>
        <v>0</v>
      </c>
      <c r="K1240" s="48"/>
      <c r="L1240" s="48"/>
      <c r="M1240" s="48"/>
      <c r="N1240" s="51"/>
      <c r="O1240" s="249" t="s">
        <v>8475</v>
      </c>
      <c r="P1240" s="189"/>
    </row>
    <row r="1241" spans="1:16" ht="64.2" customHeight="1" x14ac:dyDescent="0.25">
      <c r="A1241" s="60">
        <v>46</v>
      </c>
      <c r="B1241" s="51" t="s">
        <v>79</v>
      </c>
      <c r="C1241" s="48">
        <v>10</v>
      </c>
      <c r="D1241" s="51" t="s">
        <v>8478</v>
      </c>
      <c r="E1241" s="48">
        <v>8</v>
      </c>
      <c r="F1241" s="51" t="s">
        <v>8477</v>
      </c>
      <c r="G1241" s="2" t="s">
        <v>3459</v>
      </c>
      <c r="H1241" s="13">
        <v>0</v>
      </c>
      <c r="I1241" s="13">
        <v>0</v>
      </c>
      <c r="J1241" s="11">
        <f t="shared" si="76"/>
        <v>0</v>
      </c>
      <c r="K1241" s="48"/>
      <c r="L1241" s="48"/>
      <c r="M1241" s="48"/>
      <c r="N1241" s="51"/>
      <c r="O1241" s="249" t="s">
        <v>8476</v>
      </c>
      <c r="P1241" s="189"/>
    </row>
    <row r="1242" spans="1:16" ht="42" customHeight="1" x14ac:dyDescent="0.25">
      <c r="A1242" s="60">
        <v>47</v>
      </c>
      <c r="B1242" s="51" t="s">
        <v>85</v>
      </c>
      <c r="C1242" s="48">
        <v>45</v>
      </c>
      <c r="D1242" s="51" t="s">
        <v>8480</v>
      </c>
      <c r="E1242" s="48">
        <v>95</v>
      </c>
      <c r="F1242" s="227" t="s">
        <v>8481</v>
      </c>
      <c r="G1242" s="2" t="s">
        <v>3459</v>
      </c>
      <c r="H1242" s="13">
        <v>0</v>
      </c>
      <c r="I1242" s="13">
        <v>0</v>
      </c>
      <c r="J1242" s="11">
        <f t="shared" si="76"/>
        <v>0</v>
      </c>
      <c r="K1242" s="48"/>
      <c r="L1242" s="48"/>
      <c r="M1242" s="48"/>
      <c r="N1242" s="51"/>
      <c r="O1242" s="249" t="s">
        <v>8479</v>
      </c>
      <c r="P1242" s="189"/>
    </row>
    <row r="1243" spans="1:16" ht="63" customHeight="1" x14ac:dyDescent="0.25">
      <c r="A1243" s="60">
        <v>48</v>
      </c>
      <c r="B1243" s="51" t="s">
        <v>85</v>
      </c>
      <c r="C1243" s="48">
        <v>35</v>
      </c>
      <c r="D1243" s="51" t="s">
        <v>8482</v>
      </c>
      <c r="E1243" s="48">
        <v>12</v>
      </c>
      <c r="F1243" s="226" t="s">
        <v>8483</v>
      </c>
      <c r="G1243" s="2" t="s">
        <v>3459</v>
      </c>
      <c r="H1243" s="13">
        <v>0</v>
      </c>
      <c r="I1243" s="13">
        <v>0</v>
      </c>
      <c r="J1243" s="11">
        <f t="shared" si="76"/>
        <v>0</v>
      </c>
      <c r="K1243" s="48"/>
      <c r="L1243" s="48"/>
      <c r="M1243" s="48"/>
      <c r="N1243" s="51"/>
      <c r="O1243" s="249" t="s">
        <v>8484</v>
      </c>
      <c r="P1243" s="189"/>
    </row>
    <row r="1244" spans="1:16" ht="51" x14ac:dyDescent="0.25">
      <c r="A1244" s="60">
        <v>49</v>
      </c>
      <c r="B1244" s="51" t="s">
        <v>85</v>
      </c>
      <c r="C1244" s="48">
        <v>35</v>
      </c>
      <c r="D1244" s="51" t="s">
        <v>8485</v>
      </c>
      <c r="E1244" s="48">
        <v>14</v>
      </c>
      <c r="F1244" s="51" t="s">
        <v>8486</v>
      </c>
      <c r="G1244" s="2" t="s">
        <v>3459</v>
      </c>
      <c r="H1244" s="13">
        <v>0</v>
      </c>
      <c r="I1244" s="13">
        <v>0</v>
      </c>
      <c r="J1244" s="11">
        <f t="shared" si="76"/>
        <v>0</v>
      </c>
      <c r="K1244" s="48"/>
      <c r="L1244" s="48"/>
      <c r="M1244" s="48"/>
      <c r="N1244" s="51"/>
      <c r="O1244" s="250" t="s">
        <v>8487</v>
      </c>
      <c r="P1244" s="189"/>
    </row>
    <row r="1245" spans="1:16" ht="67.8" customHeight="1" x14ac:dyDescent="0.25">
      <c r="A1245" s="60">
        <v>50</v>
      </c>
      <c r="B1245" s="51" t="s">
        <v>85</v>
      </c>
      <c r="C1245" s="48">
        <v>35</v>
      </c>
      <c r="D1245" s="51" t="s">
        <v>8490</v>
      </c>
      <c r="E1245" s="48">
        <v>57</v>
      </c>
      <c r="F1245" s="51" t="s">
        <v>8489</v>
      </c>
      <c r="G1245" s="2" t="s">
        <v>3459</v>
      </c>
      <c r="H1245" s="13">
        <v>0</v>
      </c>
      <c r="I1245" s="13">
        <v>0</v>
      </c>
      <c r="J1245" s="11">
        <f t="shared" si="76"/>
        <v>0</v>
      </c>
      <c r="K1245" s="48"/>
      <c r="L1245" s="48"/>
      <c r="M1245" s="48"/>
      <c r="N1245" s="51"/>
      <c r="O1245" s="150" t="s">
        <v>8488</v>
      </c>
      <c r="P1245" s="189"/>
    </row>
    <row r="1246" spans="1:16" ht="73.8" customHeight="1" x14ac:dyDescent="0.25">
      <c r="A1246" s="60">
        <v>51</v>
      </c>
      <c r="B1246" s="51" t="s">
        <v>86</v>
      </c>
      <c r="C1246" s="48">
        <v>26</v>
      </c>
      <c r="D1246" s="51" t="s">
        <v>8492</v>
      </c>
      <c r="E1246" s="48">
        <v>102</v>
      </c>
      <c r="F1246" s="51" t="s">
        <v>8493</v>
      </c>
      <c r="G1246" s="2" t="s">
        <v>3459</v>
      </c>
      <c r="H1246" s="13">
        <v>0</v>
      </c>
      <c r="I1246" s="13">
        <v>0</v>
      </c>
      <c r="J1246" s="11">
        <f t="shared" si="76"/>
        <v>0</v>
      </c>
      <c r="K1246" s="48"/>
      <c r="L1246" s="48"/>
      <c r="M1246" s="182">
        <v>44190</v>
      </c>
      <c r="N1246" s="218" t="s">
        <v>8494</v>
      </c>
      <c r="O1246" s="249" t="s">
        <v>8491</v>
      </c>
      <c r="P1246" s="189"/>
    </row>
    <row r="1247" spans="1:16" ht="70.2" customHeight="1" x14ac:dyDescent="0.25">
      <c r="A1247" s="60">
        <v>52</v>
      </c>
      <c r="B1247" s="51" t="s">
        <v>86</v>
      </c>
      <c r="C1247" s="48">
        <v>22</v>
      </c>
      <c r="D1247" s="51" t="s">
        <v>8496</v>
      </c>
      <c r="E1247" s="48">
        <v>59</v>
      </c>
      <c r="F1247" s="51" t="s">
        <v>8497</v>
      </c>
      <c r="G1247" s="2" t="s">
        <v>3459</v>
      </c>
      <c r="H1247" s="13">
        <v>0</v>
      </c>
      <c r="I1247" s="13">
        <v>0</v>
      </c>
      <c r="J1247" s="11">
        <f t="shared" si="76"/>
        <v>0</v>
      </c>
      <c r="K1247" s="48"/>
      <c r="L1247" s="48"/>
      <c r="M1247" s="182">
        <v>44179</v>
      </c>
      <c r="N1247" s="314" t="s">
        <v>8498</v>
      </c>
      <c r="O1247" s="249" t="s">
        <v>8495</v>
      </c>
      <c r="P1247" s="189"/>
    </row>
    <row r="1248" spans="1:16" ht="39" customHeight="1" x14ac:dyDescent="0.25">
      <c r="A1248" s="60">
        <v>53</v>
      </c>
      <c r="B1248" s="51" t="s">
        <v>93</v>
      </c>
      <c r="C1248" s="48">
        <v>66</v>
      </c>
      <c r="D1248" s="51" t="s">
        <v>8499</v>
      </c>
      <c r="E1248" s="48">
        <v>115</v>
      </c>
      <c r="F1248" s="51" t="s">
        <v>8500</v>
      </c>
      <c r="G1248" s="2" t="s">
        <v>3459</v>
      </c>
      <c r="H1248" s="13">
        <v>0</v>
      </c>
      <c r="I1248" s="13">
        <v>0</v>
      </c>
      <c r="J1248" s="11">
        <f t="shared" si="76"/>
        <v>0</v>
      </c>
      <c r="K1248" s="48"/>
      <c r="L1248" s="48"/>
      <c r="M1248" s="315"/>
      <c r="N1248" s="247"/>
      <c r="O1248" s="249" t="s">
        <v>8501</v>
      </c>
      <c r="P1248" s="189"/>
    </row>
    <row r="1249" spans="1:16" ht="30.6" x14ac:dyDescent="0.25">
      <c r="A1249" s="60">
        <v>54</v>
      </c>
      <c r="B1249" s="51" t="s">
        <v>93</v>
      </c>
      <c r="C1249" s="48">
        <v>7</v>
      </c>
      <c r="D1249" s="51" t="s">
        <v>8502</v>
      </c>
      <c r="E1249" s="48">
        <v>34</v>
      </c>
      <c r="F1249" s="51" t="s">
        <v>8503</v>
      </c>
      <c r="G1249" s="2" t="s">
        <v>3459</v>
      </c>
      <c r="H1249" s="13">
        <v>0</v>
      </c>
      <c r="I1249" s="13">
        <v>0</v>
      </c>
      <c r="J1249" s="11">
        <f t="shared" si="76"/>
        <v>0</v>
      </c>
      <c r="K1249" s="48"/>
      <c r="L1249" s="48"/>
      <c r="M1249" s="315"/>
      <c r="N1249" s="247"/>
      <c r="O1249" s="249" t="s">
        <v>8504</v>
      </c>
      <c r="P1249" s="189"/>
    </row>
    <row r="1250" spans="1:16" ht="26.4" x14ac:dyDescent="0.25">
      <c r="A1250" s="60">
        <v>55</v>
      </c>
      <c r="B1250" s="51" t="s">
        <v>130</v>
      </c>
      <c r="C1250" s="48">
        <v>16</v>
      </c>
      <c r="D1250" s="51" t="s">
        <v>8509</v>
      </c>
      <c r="E1250" s="48">
        <v>599.4</v>
      </c>
      <c r="F1250" s="2" t="s">
        <v>8510</v>
      </c>
      <c r="G1250" s="2" t="s">
        <v>3459</v>
      </c>
      <c r="H1250" s="13"/>
      <c r="I1250" s="13"/>
      <c r="J1250" s="11"/>
      <c r="K1250" s="48"/>
      <c r="L1250" s="48"/>
      <c r="M1250" s="182">
        <v>44181</v>
      </c>
      <c r="N1250" s="314" t="s">
        <v>8511</v>
      </c>
      <c r="O1250" s="249" t="s">
        <v>8512</v>
      </c>
      <c r="P1250" s="189"/>
    </row>
    <row r="1251" spans="1:16" x14ac:dyDescent="0.25">
      <c r="A1251" s="451" t="s">
        <v>94</v>
      </c>
      <c r="B1251" s="452"/>
      <c r="C1251" s="452"/>
      <c r="D1251" s="453"/>
      <c r="E1251" s="271">
        <f>SUM(E1196:E1250)</f>
        <v>6195.4</v>
      </c>
      <c r="F1251" s="281"/>
      <c r="G1251" s="282"/>
      <c r="H1251" s="273">
        <f>SUM(H1196:H1249)</f>
        <v>0</v>
      </c>
      <c r="I1251" s="273">
        <f>SUM(I1196:I1249)</f>
        <v>0</v>
      </c>
      <c r="J1251" s="273">
        <f>SUM(J1196:J1249)</f>
        <v>0</v>
      </c>
      <c r="K1251" s="283"/>
      <c r="L1251" s="284"/>
      <c r="M1251" s="285"/>
      <c r="N1251" s="286"/>
      <c r="O1251" s="287"/>
      <c r="P1251" s="288"/>
    </row>
    <row r="1252" spans="1:16" x14ac:dyDescent="0.25">
      <c r="A1252" s="68"/>
      <c r="B1252" s="191"/>
      <c r="C1252" s="191"/>
      <c r="D1252" s="191"/>
      <c r="E1252" s="191"/>
      <c r="F1252" s="191"/>
      <c r="G1252" s="191"/>
      <c r="H1252" s="191"/>
      <c r="I1252" s="191"/>
      <c r="J1252" s="191"/>
      <c r="K1252" s="191"/>
      <c r="L1252" s="191"/>
      <c r="M1252" s="191"/>
      <c r="N1252" s="191"/>
      <c r="O1252" s="191"/>
      <c r="P1252" s="192"/>
    </row>
    <row r="1253" spans="1:16" x14ac:dyDescent="0.25">
      <c r="A1253" s="479" t="s">
        <v>265</v>
      </c>
      <c r="B1253" s="480"/>
      <c r="C1253" s="480"/>
      <c r="D1253" s="480"/>
      <c r="E1253" s="480"/>
      <c r="F1253" s="480"/>
      <c r="G1253" s="480"/>
      <c r="H1253" s="480"/>
      <c r="I1253" s="480"/>
      <c r="J1253" s="480"/>
      <c r="K1253" s="480"/>
      <c r="L1253" s="480"/>
      <c r="M1253" s="480"/>
      <c r="N1253" s="480"/>
      <c r="O1253" s="480"/>
      <c r="P1253" s="480"/>
    </row>
    <row r="1254" spans="1:16" ht="39.6" x14ac:dyDescent="0.25">
      <c r="A1254" s="60">
        <v>1</v>
      </c>
      <c r="B1254" s="51" t="s">
        <v>418</v>
      </c>
      <c r="C1254" s="51" t="s">
        <v>92</v>
      </c>
      <c r="D1254" s="1" t="s">
        <v>7764</v>
      </c>
      <c r="E1254" s="8" t="s">
        <v>2595</v>
      </c>
      <c r="F1254" s="51"/>
      <c r="G1254" s="48"/>
      <c r="H1254" s="13">
        <v>27000</v>
      </c>
      <c r="I1254" s="13">
        <v>0</v>
      </c>
      <c r="J1254" s="11">
        <f t="shared" ref="J1254:J1282" si="78">H1254-I1254</f>
        <v>27000</v>
      </c>
      <c r="K1254" s="77"/>
      <c r="L1254" s="193"/>
      <c r="M1254" s="6"/>
      <c r="N1254" s="48"/>
      <c r="O1254" s="6" t="s">
        <v>7765</v>
      </c>
      <c r="P1254" s="77"/>
    </row>
    <row r="1255" spans="1:16" ht="39.6" x14ac:dyDescent="0.25">
      <c r="A1255" s="60">
        <v>2</v>
      </c>
      <c r="B1255" s="51" t="s">
        <v>418</v>
      </c>
      <c r="C1255" s="51" t="s">
        <v>92</v>
      </c>
      <c r="D1255" s="1" t="s">
        <v>7767</v>
      </c>
      <c r="E1255" s="8"/>
      <c r="F1255" s="51"/>
      <c r="G1255" s="48"/>
      <c r="H1255" s="13">
        <v>27000</v>
      </c>
      <c r="I1255" s="13">
        <v>0</v>
      </c>
      <c r="J1255" s="11">
        <f t="shared" ref="J1255" si="79">H1255-I1255</f>
        <v>27000</v>
      </c>
      <c r="K1255" s="77"/>
      <c r="L1255" s="193"/>
      <c r="M1255" s="6"/>
      <c r="N1255" s="48"/>
      <c r="O1255" s="6" t="s">
        <v>7768</v>
      </c>
      <c r="P1255" s="77"/>
    </row>
    <row r="1256" spans="1:16" x14ac:dyDescent="0.25">
      <c r="A1256" s="60">
        <v>3</v>
      </c>
      <c r="B1256" s="51" t="s">
        <v>382</v>
      </c>
      <c r="C1256" s="51">
        <v>20</v>
      </c>
      <c r="D1256" s="1" t="s">
        <v>383</v>
      </c>
      <c r="E1256" s="8"/>
      <c r="F1256" s="51"/>
      <c r="G1256" s="48"/>
      <c r="H1256" s="13">
        <v>94455</v>
      </c>
      <c r="I1256" s="13">
        <v>94455</v>
      </c>
      <c r="J1256" s="11">
        <f t="shared" si="78"/>
        <v>0</v>
      </c>
      <c r="K1256" s="486" t="s">
        <v>4802</v>
      </c>
      <c r="L1256" s="24"/>
      <c r="M1256" s="39"/>
      <c r="N1256" s="13"/>
      <c r="O1256" s="51" t="s">
        <v>384</v>
      </c>
      <c r="P1256" s="473" t="s">
        <v>419</v>
      </c>
    </row>
    <row r="1257" spans="1:16" x14ac:dyDescent="0.25">
      <c r="A1257" s="60">
        <v>4</v>
      </c>
      <c r="B1257" s="51" t="s">
        <v>382</v>
      </c>
      <c r="C1257" s="51">
        <v>20</v>
      </c>
      <c r="D1257" s="4" t="s">
        <v>387</v>
      </c>
      <c r="E1257" s="8"/>
      <c r="F1257" s="51"/>
      <c r="G1257" s="48"/>
      <c r="H1257" s="13">
        <v>30000</v>
      </c>
      <c r="I1257" s="13">
        <v>30000</v>
      </c>
      <c r="J1257" s="11">
        <f t="shared" si="78"/>
        <v>0</v>
      </c>
      <c r="K1257" s="487"/>
      <c r="L1257" s="24"/>
      <c r="M1257" s="39"/>
      <c r="N1257" s="13"/>
      <c r="O1257" s="51" t="s">
        <v>385</v>
      </c>
      <c r="P1257" s="474"/>
    </row>
    <row r="1258" spans="1:16" x14ac:dyDescent="0.25">
      <c r="A1258" s="60">
        <v>5</v>
      </c>
      <c r="B1258" s="51" t="s">
        <v>382</v>
      </c>
      <c r="C1258" s="51">
        <v>20</v>
      </c>
      <c r="D1258" s="4" t="s">
        <v>388</v>
      </c>
      <c r="E1258" s="8"/>
      <c r="F1258" s="51"/>
      <c r="G1258" s="48"/>
      <c r="H1258" s="13">
        <v>30000</v>
      </c>
      <c r="I1258" s="13">
        <v>30000</v>
      </c>
      <c r="J1258" s="11">
        <f t="shared" si="78"/>
        <v>0</v>
      </c>
      <c r="K1258" s="488"/>
      <c r="L1258" s="24"/>
      <c r="M1258" s="39"/>
      <c r="N1258" s="13"/>
      <c r="O1258" s="51" t="s">
        <v>385</v>
      </c>
      <c r="P1258" s="475"/>
    </row>
    <row r="1259" spans="1:16" ht="26.4" customHeight="1" x14ac:dyDescent="0.25">
      <c r="A1259" s="60">
        <v>6</v>
      </c>
      <c r="B1259" s="51" t="s">
        <v>3356</v>
      </c>
      <c r="C1259" s="51">
        <v>2</v>
      </c>
      <c r="D1259" s="4" t="s">
        <v>3528</v>
      </c>
      <c r="E1259" s="8" t="s">
        <v>2595</v>
      </c>
      <c r="F1259" s="51"/>
      <c r="G1259" s="48"/>
      <c r="H1259" s="11">
        <v>848983</v>
      </c>
      <c r="I1259" s="11">
        <v>667058.04</v>
      </c>
      <c r="J1259" s="11">
        <f t="shared" si="78"/>
        <v>181924.95999999996</v>
      </c>
      <c r="K1259" s="27" t="s">
        <v>723</v>
      </c>
      <c r="L1259" s="24"/>
      <c r="M1259" s="39"/>
      <c r="N1259" s="13"/>
      <c r="O1259" s="178" t="s">
        <v>2683</v>
      </c>
      <c r="P1259" s="55" t="s">
        <v>4787</v>
      </c>
    </row>
    <row r="1260" spans="1:16" ht="26.4" x14ac:dyDescent="0.25">
      <c r="A1260" s="312">
        <v>7</v>
      </c>
      <c r="B1260" s="51" t="s">
        <v>3356</v>
      </c>
      <c r="C1260" s="51">
        <v>2</v>
      </c>
      <c r="D1260" s="4" t="s">
        <v>3529</v>
      </c>
      <c r="E1260" s="8"/>
      <c r="F1260" s="51"/>
      <c r="G1260" s="48"/>
      <c r="H1260" s="11">
        <v>25310.17</v>
      </c>
      <c r="I1260" s="11">
        <v>25310</v>
      </c>
      <c r="J1260" s="11">
        <f t="shared" si="78"/>
        <v>0.16999999999825377</v>
      </c>
      <c r="K1260" s="27" t="s">
        <v>723</v>
      </c>
      <c r="L1260" s="24"/>
      <c r="M1260" s="39"/>
      <c r="N1260" s="13"/>
      <c r="O1260" s="178" t="s">
        <v>2684</v>
      </c>
      <c r="P1260" s="55" t="s">
        <v>4787</v>
      </c>
    </row>
    <row r="1261" spans="1:16" ht="13.2" customHeight="1" x14ac:dyDescent="0.25">
      <c r="A1261" s="312">
        <v>8</v>
      </c>
      <c r="B1261" s="51" t="s">
        <v>3356</v>
      </c>
      <c r="C1261" s="51">
        <v>2</v>
      </c>
      <c r="D1261" s="4" t="s">
        <v>3530</v>
      </c>
      <c r="E1261" s="8" t="s">
        <v>2595</v>
      </c>
      <c r="F1261" s="51"/>
      <c r="G1261" s="48"/>
      <c r="H1261" s="11">
        <v>7134</v>
      </c>
      <c r="I1261" s="11">
        <v>7134</v>
      </c>
      <c r="J1261" s="11">
        <f t="shared" si="78"/>
        <v>0</v>
      </c>
      <c r="K1261" s="27" t="s">
        <v>723</v>
      </c>
      <c r="L1261" s="24"/>
      <c r="M1261" s="39"/>
      <c r="N1261" s="13"/>
      <c r="O1261" s="178" t="s">
        <v>2685</v>
      </c>
      <c r="P1261" s="55" t="s">
        <v>4787</v>
      </c>
    </row>
    <row r="1262" spans="1:16" x14ac:dyDescent="0.25">
      <c r="A1262" s="312">
        <v>9</v>
      </c>
      <c r="B1262" s="51" t="s">
        <v>3356</v>
      </c>
      <c r="C1262" s="51">
        <v>2</v>
      </c>
      <c r="D1262" s="4" t="s">
        <v>3531</v>
      </c>
      <c r="E1262" s="8" t="s">
        <v>2595</v>
      </c>
      <c r="F1262" s="51"/>
      <c r="G1262" s="48"/>
      <c r="H1262" s="13">
        <v>574</v>
      </c>
      <c r="I1262" s="13">
        <v>574</v>
      </c>
      <c r="J1262" s="11">
        <f t="shared" si="78"/>
        <v>0</v>
      </c>
      <c r="K1262" s="27" t="s">
        <v>723</v>
      </c>
      <c r="L1262" s="24"/>
      <c r="M1262" s="39"/>
      <c r="N1262" s="13"/>
      <c r="O1262" s="178" t="s">
        <v>2686</v>
      </c>
      <c r="P1262" s="55" t="s">
        <v>4787</v>
      </c>
    </row>
    <row r="1263" spans="1:16" ht="26.4" customHeight="1" x14ac:dyDescent="0.25">
      <c r="A1263" s="312">
        <v>10</v>
      </c>
      <c r="B1263" s="51" t="s">
        <v>3356</v>
      </c>
      <c r="C1263" s="51">
        <v>2</v>
      </c>
      <c r="D1263" s="4" t="s">
        <v>3532</v>
      </c>
      <c r="E1263" s="8"/>
      <c r="F1263" s="51"/>
      <c r="G1263" s="48"/>
      <c r="H1263" s="11">
        <v>130911</v>
      </c>
      <c r="I1263" s="48">
        <v>129451.92</v>
      </c>
      <c r="J1263" s="11">
        <f t="shared" si="78"/>
        <v>1459.0800000000017</v>
      </c>
      <c r="K1263" s="27" t="s">
        <v>723</v>
      </c>
      <c r="L1263" s="24"/>
      <c r="M1263" s="39"/>
      <c r="N1263" s="13"/>
      <c r="O1263" s="178" t="s">
        <v>2687</v>
      </c>
      <c r="P1263" s="55" t="s">
        <v>4787</v>
      </c>
    </row>
    <row r="1264" spans="1:16" ht="26.4" x14ac:dyDescent="0.25">
      <c r="A1264" s="312">
        <v>11</v>
      </c>
      <c r="B1264" s="51" t="s">
        <v>3356</v>
      </c>
      <c r="C1264" s="51">
        <v>2</v>
      </c>
      <c r="D1264" s="4" t="s">
        <v>3533</v>
      </c>
      <c r="E1264" s="8"/>
      <c r="F1264" s="51"/>
      <c r="G1264" s="48"/>
      <c r="H1264" s="11">
        <v>130911</v>
      </c>
      <c r="I1264" s="13">
        <v>130911</v>
      </c>
      <c r="J1264" s="11">
        <f t="shared" si="78"/>
        <v>0</v>
      </c>
      <c r="K1264" s="27" t="s">
        <v>723</v>
      </c>
      <c r="L1264" s="24"/>
      <c r="M1264" s="39"/>
      <c r="N1264" s="13"/>
      <c r="O1264" s="178" t="s">
        <v>2687</v>
      </c>
      <c r="P1264" s="55" t="s">
        <v>4787</v>
      </c>
    </row>
    <row r="1265" spans="1:16" ht="26.4" x14ac:dyDescent="0.25">
      <c r="A1265" s="312">
        <v>12</v>
      </c>
      <c r="B1265" s="51" t="s">
        <v>3356</v>
      </c>
      <c r="C1265" s="51">
        <v>2</v>
      </c>
      <c r="D1265" s="4" t="s">
        <v>3534</v>
      </c>
      <c r="E1265" s="8"/>
      <c r="F1265" s="51"/>
      <c r="G1265" s="48"/>
      <c r="H1265" s="11">
        <v>139084</v>
      </c>
      <c r="I1265" s="48">
        <v>93302.720000000001</v>
      </c>
      <c r="J1265" s="11">
        <f t="shared" si="78"/>
        <v>45781.279999999999</v>
      </c>
      <c r="K1265" s="27" t="s">
        <v>723</v>
      </c>
      <c r="L1265" s="24"/>
      <c r="M1265" s="39"/>
      <c r="N1265" s="13"/>
      <c r="O1265" s="178" t="s">
        <v>2688</v>
      </c>
      <c r="P1265" s="55" t="s">
        <v>4787</v>
      </c>
    </row>
    <row r="1266" spans="1:16" ht="13.2" customHeight="1" x14ac:dyDescent="0.25">
      <c r="A1266" s="312">
        <v>13</v>
      </c>
      <c r="B1266" s="51" t="s">
        <v>3356</v>
      </c>
      <c r="C1266" s="51">
        <v>2</v>
      </c>
      <c r="D1266" s="4" t="s">
        <v>3535</v>
      </c>
      <c r="E1266" s="8"/>
      <c r="F1266" s="51"/>
      <c r="G1266" s="48"/>
      <c r="H1266" s="13">
        <v>787</v>
      </c>
      <c r="I1266" s="13">
        <v>787</v>
      </c>
      <c r="J1266" s="11">
        <f t="shared" si="78"/>
        <v>0</v>
      </c>
      <c r="K1266" s="27" t="s">
        <v>723</v>
      </c>
      <c r="L1266" s="24"/>
      <c r="M1266" s="39"/>
      <c r="N1266" s="13"/>
      <c r="O1266" s="178" t="s">
        <v>2689</v>
      </c>
      <c r="P1266" s="55" t="s">
        <v>4787</v>
      </c>
    </row>
    <row r="1267" spans="1:16" x14ac:dyDescent="0.25">
      <c r="A1267" s="312">
        <v>14</v>
      </c>
      <c r="B1267" s="51" t="s">
        <v>3356</v>
      </c>
      <c r="C1267" s="51">
        <v>2</v>
      </c>
      <c r="D1267" s="4" t="s">
        <v>3536</v>
      </c>
      <c r="E1267" s="8"/>
      <c r="F1267" s="51"/>
      <c r="G1267" s="48"/>
      <c r="H1267" s="13">
        <v>787</v>
      </c>
      <c r="I1267" s="13">
        <v>787</v>
      </c>
      <c r="J1267" s="11">
        <f t="shared" si="78"/>
        <v>0</v>
      </c>
      <c r="K1267" s="27" t="s">
        <v>723</v>
      </c>
      <c r="L1267" s="24"/>
      <c r="M1267" s="39"/>
      <c r="N1267" s="13"/>
      <c r="O1267" s="178" t="s">
        <v>2690</v>
      </c>
      <c r="P1267" s="55" t="s">
        <v>4787</v>
      </c>
    </row>
    <row r="1268" spans="1:16" x14ac:dyDescent="0.25">
      <c r="A1268" s="312">
        <v>15</v>
      </c>
      <c r="B1268" s="51" t="s">
        <v>3356</v>
      </c>
      <c r="C1268" s="51">
        <v>2</v>
      </c>
      <c r="D1268" s="4" t="s">
        <v>3537</v>
      </c>
      <c r="E1268" s="8"/>
      <c r="F1268" s="51"/>
      <c r="G1268" s="48"/>
      <c r="H1268" s="13">
        <v>787</v>
      </c>
      <c r="I1268" s="13">
        <v>787</v>
      </c>
      <c r="J1268" s="11">
        <f t="shared" si="78"/>
        <v>0</v>
      </c>
      <c r="K1268" s="27" t="s">
        <v>723</v>
      </c>
      <c r="L1268" s="24"/>
      <c r="M1268" s="39"/>
      <c r="N1268" s="13"/>
      <c r="O1268" s="178" t="s">
        <v>2689</v>
      </c>
      <c r="P1268" s="55" t="s">
        <v>4787</v>
      </c>
    </row>
    <row r="1269" spans="1:16" ht="26.4" customHeight="1" x14ac:dyDescent="0.25">
      <c r="A1269" s="312">
        <v>16</v>
      </c>
      <c r="B1269" s="51" t="s">
        <v>3356</v>
      </c>
      <c r="C1269" s="51">
        <v>2</v>
      </c>
      <c r="D1269" s="4" t="s">
        <v>3538</v>
      </c>
      <c r="E1269" s="8"/>
      <c r="F1269" s="51"/>
      <c r="G1269" s="48"/>
      <c r="H1269" s="11">
        <v>12530</v>
      </c>
      <c r="I1269" s="11">
        <v>12530</v>
      </c>
      <c r="J1269" s="11">
        <f t="shared" si="78"/>
        <v>0</v>
      </c>
      <c r="K1269" s="27" t="s">
        <v>723</v>
      </c>
      <c r="L1269" s="24"/>
      <c r="M1269" s="39"/>
      <c r="N1269" s="13"/>
      <c r="O1269" s="178" t="s">
        <v>2691</v>
      </c>
      <c r="P1269" s="55" t="s">
        <v>4787</v>
      </c>
    </row>
    <row r="1270" spans="1:16" ht="26.4" x14ac:dyDescent="0.25">
      <c r="A1270" s="312">
        <v>17</v>
      </c>
      <c r="B1270" s="51" t="s">
        <v>3356</v>
      </c>
      <c r="C1270" s="51">
        <v>2</v>
      </c>
      <c r="D1270" s="4" t="s">
        <v>3539</v>
      </c>
      <c r="E1270" s="8"/>
      <c r="F1270" s="51"/>
      <c r="G1270" s="48"/>
      <c r="H1270" s="11">
        <v>7918</v>
      </c>
      <c r="I1270" s="11">
        <v>7918</v>
      </c>
      <c r="J1270" s="11">
        <f t="shared" si="78"/>
        <v>0</v>
      </c>
      <c r="K1270" s="27" t="s">
        <v>723</v>
      </c>
      <c r="L1270" s="24"/>
      <c r="M1270" s="39"/>
      <c r="N1270" s="13"/>
      <c r="O1270" s="178" t="s">
        <v>2692</v>
      </c>
      <c r="P1270" s="55" t="s">
        <v>4787</v>
      </c>
    </row>
    <row r="1271" spans="1:16" x14ac:dyDescent="0.25">
      <c r="A1271" s="312">
        <v>18</v>
      </c>
      <c r="B1271" s="51" t="s">
        <v>3356</v>
      </c>
      <c r="C1271" s="51">
        <v>2</v>
      </c>
      <c r="D1271" s="4" t="s">
        <v>3540</v>
      </c>
      <c r="E1271" s="8"/>
      <c r="F1271" s="51"/>
      <c r="G1271" s="48"/>
      <c r="H1271" s="11">
        <v>43070.34</v>
      </c>
      <c r="I1271" s="11">
        <v>43070.34</v>
      </c>
      <c r="J1271" s="11">
        <f t="shared" si="78"/>
        <v>0</v>
      </c>
      <c r="K1271" s="27" t="s">
        <v>723</v>
      </c>
      <c r="L1271" s="24"/>
      <c r="M1271" s="39"/>
      <c r="N1271" s="13"/>
      <c r="O1271" s="178" t="s">
        <v>2693</v>
      </c>
      <c r="P1271" s="55" t="s">
        <v>4787</v>
      </c>
    </row>
    <row r="1272" spans="1:16" ht="26.4" customHeight="1" x14ac:dyDescent="0.25">
      <c r="A1272" s="312">
        <v>19</v>
      </c>
      <c r="B1272" s="51" t="s">
        <v>3356</v>
      </c>
      <c r="C1272" s="51">
        <v>2</v>
      </c>
      <c r="D1272" s="4" t="s">
        <v>3541</v>
      </c>
      <c r="E1272" s="8"/>
      <c r="F1272" s="51"/>
      <c r="G1272" s="48"/>
      <c r="H1272" s="11">
        <v>30299.15</v>
      </c>
      <c r="I1272" s="11">
        <v>30299.15</v>
      </c>
      <c r="J1272" s="11">
        <f t="shared" si="78"/>
        <v>0</v>
      </c>
      <c r="K1272" s="27" t="s">
        <v>723</v>
      </c>
      <c r="L1272" s="24"/>
      <c r="M1272" s="39"/>
      <c r="N1272" s="13"/>
      <c r="O1272" s="178" t="s">
        <v>2694</v>
      </c>
      <c r="P1272" s="55" t="s">
        <v>4787</v>
      </c>
    </row>
    <row r="1273" spans="1:16" ht="26.4" x14ac:dyDescent="0.25">
      <c r="A1273" s="312">
        <v>20</v>
      </c>
      <c r="B1273" s="51" t="s">
        <v>3356</v>
      </c>
      <c r="C1273" s="51">
        <v>2</v>
      </c>
      <c r="D1273" s="4" t="s">
        <v>3542</v>
      </c>
      <c r="E1273" s="8"/>
      <c r="F1273" s="51"/>
      <c r="G1273" s="48"/>
      <c r="H1273" s="11">
        <v>57500</v>
      </c>
      <c r="I1273" s="11">
        <v>57500</v>
      </c>
      <c r="J1273" s="11">
        <f t="shared" si="78"/>
        <v>0</v>
      </c>
      <c r="K1273" s="27" t="s">
        <v>723</v>
      </c>
      <c r="L1273" s="24"/>
      <c r="M1273" s="39"/>
      <c r="N1273" s="13"/>
      <c r="O1273" s="178" t="s">
        <v>2695</v>
      </c>
      <c r="P1273" s="55" t="s">
        <v>4787</v>
      </c>
    </row>
    <row r="1274" spans="1:16" x14ac:dyDescent="0.25">
      <c r="A1274" s="312">
        <v>21</v>
      </c>
      <c r="B1274" s="51" t="s">
        <v>3356</v>
      </c>
      <c r="C1274" s="51">
        <v>2</v>
      </c>
      <c r="D1274" s="4" t="s">
        <v>3543</v>
      </c>
      <c r="E1274" s="8"/>
      <c r="F1274" s="51"/>
      <c r="G1274" s="48"/>
      <c r="H1274" s="11">
        <v>38966.949999999997</v>
      </c>
      <c r="I1274" s="11">
        <v>38966.949999999997</v>
      </c>
      <c r="J1274" s="11">
        <f t="shared" si="78"/>
        <v>0</v>
      </c>
      <c r="K1274" s="27" t="s">
        <v>723</v>
      </c>
      <c r="L1274" s="24"/>
      <c r="M1274" s="39"/>
      <c r="N1274" s="13"/>
      <c r="O1274" s="178" t="s">
        <v>2696</v>
      </c>
      <c r="P1274" s="55" t="s">
        <v>4787</v>
      </c>
    </row>
    <row r="1275" spans="1:16" ht="26.4" x14ac:dyDescent="0.25">
      <c r="A1275" s="312">
        <v>22</v>
      </c>
      <c r="B1275" s="51" t="s">
        <v>3356</v>
      </c>
      <c r="C1275" s="51">
        <v>2</v>
      </c>
      <c r="D1275" s="4" t="s">
        <v>3544</v>
      </c>
      <c r="E1275" s="8"/>
      <c r="F1275" s="51"/>
      <c r="G1275" s="48"/>
      <c r="H1275" s="11">
        <v>25942.39</v>
      </c>
      <c r="I1275" s="11">
        <v>25942.39</v>
      </c>
      <c r="J1275" s="11">
        <f t="shared" si="78"/>
        <v>0</v>
      </c>
      <c r="K1275" s="27" t="s">
        <v>723</v>
      </c>
      <c r="L1275" s="24"/>
      <c r="M1275" s="39"/>
      <c r="N1275" s="13"/>
      <c r="O1275" s="178" t="s">
        <v>2697</v>
      </c>
      <c r="P1275" s="55" t="s">
        <v>4787</v>
      </c>
    </row>
    <row r="1276" spans="1:16" ht="26.4" x14ac:dyDescent="0.25">
      <c r="A1276" s="312">
        <v>23</v>
      </c>
      <c r="B1276" s="51" t="s">
        <v>3356</v>
      </c>
      <c r="C1276" s="51">
        <v>2</v>
      </c>
      <c r="D1276" s="4" t="s">
        <v>3545</v>
      </c>
      <c r="E1276" s="8"/>
      <c r="F1276" s="51"/>
      <c r="G1276" s="48"/>
      <c r="H1276" s="11">
        <v>44341.53</v>
      </c>
      <c r="I1276" s="11">
        <v>44341.53</v>
      </c>
      <c r="J1276" s="11">
        <f t="shared" si="78"/>
        <v>0</v>
      </c>
      <c r="K1276" s="27" t="s">
        <v>723</v>
      </c>
      <c r="L1276" s="24"/>
      <c r="M1276" s="39"/>
      <c r="N1276" s="13"/>
      <c r="O1276" s="178" t="s">
        <v>2698</v>
      </c>
      <c r="P1276" s="55" t="s">
        <v>4787</v>
      </c>
    </row>
    <row r="1277" spans="1:16" ht="26.4" customHeight="1" x14ac:dyDescent="0.25">
      <c r="A1277" s="312">
        <v>24</v>
      </c>
      <c r="B1277" s="51" t="s">
        <v>3356</v>
      </c>
      <c r="C1277" s="51">
        <v>2</v>
      </c>
      <c r="D1277" s="4" t="s">
        <v>3546</v>
      </c>
      <c r="E1277" s="8"/>
      <c r="F1277" s="51"/>
      <c r="G1277" s="48"/>
      <c r="H1277" s="11">
        <v>41340</v>
      </c>
      <c r="I1277" s="48">
        <v>39371.199999999997</v>
      </c>
      <c r="J1277" s="11">
        <f t="shared" si="78"/>
        <v>1968.8000000000029</v>
      </c>
      <c r="K1277" s="27" t="s">
        <v>723</v>
      </c>
      <c r="L1277" s="24"/>
      <c r="M1277" s="39"/>
      <c r="N1277" s="13"/>
      <c r="O1277" s="178" t="s">
        <v>2699</v>
      </c>
      <c r="P1277" s="55" t="s">
        <v>4787</v>
      </c>
    </row>
    <row r="1278" spans="1:16" x14ac:dyDescent="0.25">
      <c r="A1278" s="312">
        <v>25</v>
      </c>
      <c r="B1278" s="51" t="s">
        <v>3356</v>
      </c>
      <c r="C1278" s="51">
        <v>2</v>
      </c>
      <c r="D1278" s="4" t="s">
        <v>3547</v>
      </c>
      <c r="E1278" s="8"/>
      <c r="F1278" s="51"/>
      <c r="G1278" s="48"/>
      <c r="H1278" s="11">
        <v>10300</v>
      </c>
      <c r="I1278" s="11">
        <v>10300</v>
      </c>
      <c r="J1278" s="11">
        <f t="shared" si="78"/>
        <v>0</v>
      </c>
      <c r="K1278" s="27" t="s">
        <v>723</v>
      </c>
      <c r="L1278" s="24"/>
      <c r="M1278" s="39"/>
      <c r="N1278" s="13"/>
      <c r="O1278" s="178" t="s">
        <v>2700</v>
      </c>
      <c r="P1278" s="55" t="s">
        <v>4787</v>
      </c>
    </row>
    <row r="1279" spans="1:16" x14ac:dyDescent="0.25">
      <c r="A1279" s="312">
        <v>26</v>
      </c>
      <c r="B1279" s="51" t="s">
        <v>3356</v>
      </c>
      <c r="C1279" s="51">
        <v>2</v>
      </c>
      <c r="D1279" s="4" t="s">
        <v>3548</v>
      </c>
      <c r="E1279" s="8"/>
      <c r="F1279" s="51" t="s">
        <v>2595</v>
      </c>
      <c r="G1279" s="48"/>
      <c r="H1279" s="11">
        <v>265000</v>
      </c>
      <c r="I1279" s="11">
        <v>265000</v>
      </c>
      <c r="J1279" s="11">
        <f t="shared" si="78"/>
        <v>0</v>
      </c>
      <c r="K1279" s="27" t="s">
        <v>723</v>
      </c>
      <c r="L1279" s="24"/>
      <c r="M1279" s="39"/>
      <c r="N1279" s="13"/>
      <c r="O1279" s="178" t="s">
        <v>2701</v>
      </c>
      <c r="P1279" s="55" t="s">
        <v>4787</v>
      </c>
    </row>
    <row r="1280" spans="1:16" ht="26.4" x14ac:dyDescent="0.25">
      <c r="A1280" s="312">
        <v>27</v>
      </c>
      <c r="B1280" s="51" t="s">
        <v>3356</v>
      </c>
      <c r="C1280" s="51">
        <v>2</v>
      </c>
      <c r="D1280" s="4" t="s">
        <v>3549</v>
      </c>
      <c r="E1280" s="8"/>
      <c r="F1280" s="51"/>
      <c r="G1280" s="48"/>
      <c r="H1280" s="11">
        <v>292372.88</v>
      </c>
      <c r="I1280" s="11">
        <v>292372.88</v>
      </c>
      <c r="J1280" s="11">
        <f t="shared" si="78"/>
        <v>0</v>
      </c>
      <c r="K1280" s="27" t="s">
        <v>723</v>
      </c>
      <c r="L1280" s="24"/>
      <c r="M1280" s="39"/>
      <c r="N1280" s="13"/>
      <c r="O1280" s="178" t="s">
        <v>2702</v>
      </c>
      <c r="P1280" s="55" t="s">
        <v>4787</v>
      </c>
    </row>
    <row r="1281" spans="1:16" ht="26.4" customHeight="1" x14ac:dyDescent="0.25">
      <c r="A1281" s="312">
        <v>28</v>
      </c>
      <c r="B1281" s="51" t="s">
        <v>3356</v>
      </c>
      <c r="C1281" s="51">
        <v>2</v>
      </c>
      <c r="D1281" s="4" t="s">
        <v>3550</v>
      </c>
      <c r="E1281" s="8" t="s">
        <v>2595</v>
      </c>
      <c r="F1281" s="51"/>
      <c r="G1281" s="48"/>
      <c r="H1281" s="11">
        <v>264406.78000000003</v>
      </c>
      <c r="I1281" s="11">
        <v>264406.78000000003</v>
      </c>
      <c r="J1281" s="11">
        <f t="shared" si="78"/>
        <v>0</v>
      </c>
      <c r="K1281" s="27" t="s">
        <v>723</v>
      </c>
      <c r="L1281" s="24"/>
      <c r="M1281" s="39"/>
      <c r="N1281" s="13"/>
      <c r="O1281" s="178" t="s">
        <v>2703</v>
      </c>
      <c r="P1281" s="55" t="s">
        <v>4787</v>
      </c>
    </row>
    <row r="1282" spans="1:16" ht="26.4" x14ac:dyDescent="0.25">
      <c r="A1282" s="312">
        <v>29</v>
      </c>
      <c r="B1282" s="51" t="s">
        <v>3356</v>
      </c>
      <c r="C1282" s="51">
        <v>2</v>
      </c>
      <c r="D1282" s="4" t="s">
        <v>3551</v>
      </c>
      <c r="E1282" s="8" t="s">
        <v>2595</v>
      </c>
      <c r="F1282" s="51" t="s">
        <v>2595</v>
      </c>
      <c r="G1282" s="48"/>
      <c r="H1282" s="11">
        <v>264406.78000000003</v>
      </c>
      <c r="I1282" s="11">
        <v>264406.78000000003</v>
      </c>
      <c r="J1282" s="11">
        <f t="shared" si="78"/>
        <v>0</v>
      </c>
      <c r="K1282" s="27" t="s">
        <v>723</v>
      </c>
      <c r="L1282" s="24"/>
      <c r="M1282" s="39"/>
      <c r="N1282" s="13"/>
      <c r="O1282" s="178" t="s">
        <v>2704</v>
      </c>
      <c r="P1282" s="55" t="s">
        <v>4787</v>
      </c>
    </row>
    <row r="1283" spans="1:16" ht="26.4" customHeight="1" x14ac:dyDescent="0.25">
      <c r="A1283" s="312">
        <v>30</v>
      </c>
      <c r="B1283" s="51" t="s">
        <v>3356</v>
      </c>
      <c r="C1283" s="51">
        <v>2</v>
      </c>
      <c r="D1283" s="4" t="s">
        <v>3552</v>
      </c>
      <c r="E1283" s="8"/>
      <c r="F1283" s="51"/>
      <c r="G1283" s="48"/>
      <c r="H1283" s="11">
        <v>25000</v>
      </c>
      <c r="I1283" s="11">
        <v>25000</v>
      </c>
      <c r="J1283" s="11">
        <f t="shared" ref="J1283:J1334" si="80">H1283-I1283</f>
        <v>0</v>
      </c>
      <c r="K1283" s="27" t="s">
        <v>723</v>
      </c>
      <c r="L1283" s="24"/>
      <c r="M1283" s="39"/>
      <c r="N1283" s="13"/>
      <c r="O1283" s="178" t="s">
        <v>2705</v>
      </c>
      <c r="P1283" s="55" t="s">
        <v>4787</v>
      </c>
    </row>
    <row r="1284" spans="1:16" ht="26.4" x14ac:dyDescent="0.25">
      <c r="A1284" s="312">
        <v>31</v>
      </c>
      <c r="B1284" s="51" t="s">
        <v>3356</v>
      </c>
      <c r="C1284" s="51">
        <v>2</v>
      </c>
      <c r="D1284" s="4" t="s">
        <v>3553</v>
      </c>
      <c r="E1284" s="8"/>
      <c r="F1284" s="51"/>
      <c r="G1284" s="48"/>
      <c r="H1284" s="11">
        <v>58000</v>
      </c>
      <c r="I1284" s="11">
        <v>58000</v>
      </c>
      <c r="J1284" s="11">
        <f t="shared" si="80"/>
        <v>0</v>
      </c>
      <c r="K1284" s="27" t="s">
        <v>723</v>
      </c>
      <c r="L1284" s="24"/>
      <c r="M1284" s="39"/>
      <c r="N1284" s="13"/>
      <c r="O1284" s="178" t="s">
        <v>2706</v>
      </c>
      <c r="P1284" s="55" t="s">
        <v>4787</v>
      </c>
    </row>
    <row r="1285" spans="1:16" x14ac:dyDescent="0.25">
      <c r="A1285" s="312">
        <v>32</v>
      </c>
      <c r="B1285" s="51" t="s">
        <v>3356</v>
      </c>
      <c r="C1285" s="51">
        <v>2</v>
      </c>
      <c r="D1285" s="4" t="s">
        <v>3554</v>
      </c>
      <c r="E1285" s="8" t="s">
        <v>2595</v>
      </c>
      <c r="F1285" s="51" t="s">
        <v>2595</v>
      </c>
      <c r="G1285" s="48"/>
      <c r="H1285" s="13">
        <v>336</v>
      </c>
      <c r="I1285" s="13">
        <v>336</v>
      </c>
      <c r="J1285" s="11">
        <f t="shared" si="80"/>
        <v>0</v>
      </c>
      <c r="K1285" s="27" t="s">
        <v>723</v>
      </c>
      <c r="L1285" s="24"/>
      <c r="M1285" s="39"/>
      <c r="N1285" s="13"/>
      <c r="O1285" s="178" t="s">
        <v>2707</v>
      </c>
      <c r="P1285" s="55" t="s">
        <v>4787</v>
      </c>
    </row>
    <row r="1286" spans="1:16" ht="13.2" customHeight="1" x14ac:dyDescent="0.25">
      <c r="A1286" s="312">
        <v>33</v>
      </c>
      <c r="B1286" s="51" t="s">
        <v>3356</v>
      </c>
      <c r="C1286" s="51">
        <v>2</v>
      </c>
      <c r="D1286" s="4" t="s">
        <v>3555</v>
      </c>
      <c r="E1286" s="8"/>
      <c r="F1286" s="51"/>
      <c r="G1286" s="48"/>
      <c r="H1286" s="11">
        <v>18397</v>
      </c>
      <c r="I1286" s="11">
        <v>18397</v>
      </c>
      <c r="J1286" s="11">
        <f t="shared" si="80"/>
        <v>0</v>
      </c>
      <c r="K1286" s="27" t="s">
        <v>723</v>
      </c>
      <c r="L1286" s="24"/>
      <c r="M1286" s="39"/>
      <c r="N1286" s="13"/>
      <c r="O1286" s="178" t="s">
        <v>2708</v>
      </c>
      <c r="P1286" s="55" t="s">
        <v>4787</v>
      </c>
    </row>
    <row r="1287" spans="1:16" x14ac:dyDescent="0.25">
      <c r="A1287" s="312">
        <v>34</v>
      </c>
      <c r="B1287" s="51" t="s">
        <v>3356</v>
      </c>
      <c r="C1287" s="51">
        <v>2</v>
      </c>
      <c r="D1287" s="4" t="s">
        <v>3556</v>
      </c>
      <c r="E1287" s="8"/>
      <c r="F1287" s="51"/>
      <c r="G1287" s="48"/>
      <c r="H1287" s="11">
        <v>1623</v>
      </c>
      <c r="I1287" s="11">
        <v>1623</v>
      </c>
      <c r="J1287" s="11">
        <f t="shared" si="80"/>
        <v>0</v>
      </c>
      <c r="K1287" s="27" t="s">
        <v>723</v>
      </c>
      <c r="L1287" s="24"/>
      <c r="M1287" s="39"/>
      <c r="N1287" s="13"/>
      <c r="O1287" s="178" t="s">
        <v>2709</v>
      </c>
      <c r="P1287" s="55" t="s">
        <v>4787</v>
      </c>
    </row>
    <row r="1288" spans="1:16" x14ac:dyDescent="0.25">
      <c r="A1288" s="312">
        <v>35</v>
      </c>
      <c r="B1288" s="51" t="s">
        <v>3356</v>
      </c>
      <c r="C1288" s="51">
        <v>2</v>
      </c>
      <c r="D1288" s="4" t="s">
        <v>3557</v>
      </c>
      <c r="E1288" s="8"/>
      <c r="F1288" s="51"/>
      <c r="G1288" s="48"/>
      <c r="H1288" s="11">
        <v>1422</v>
      </c>
      <c r="I1288" s="11">
        <v>1422</v>
      </c>
      <c r="J1288" s="11">
        <f t="shared" si="80"/>
        <v>0</v>
      </c>
      <c r="K1288" s="27" t="s">
        <v>723</v>
      </c>
      <c r="L1288" s="24"/>
      <c r="M1288" s="39"/>
      <c r="N1288" s="13"/>
      <c r="O1288" s="178" t="s">
        <v>2710</v>
      </c>
      <c r="P1288" s="55" t="s">
        <v>4787</v>
      </c>
    </row>
    <row r="1289" spans="1:16" ht="26.4" customHeight="1" x14ac:dyDescent="0.25">
      <c r="A1289" s="312">
        <v>36</v>
      </c>
      <c r="B1289" s="51" t="s">
        <v>3356</v>
      </c>
      <c r="C1289" s="51">
        <v>2</v>
      </c>
      <c r="D1289" s="4" t="s">
        <v>3558</v>
      </c>
      <c r="E1289" s="8"/>
      <c r="F1289" s="51"/>
      <c r="G1289" s="48"/>
      <c r="H1289" s="11">
        <v>3832</v>
      </c>
      <c r="I1289" s="11">
        <v>3832</v>
      </c>
      <c r="J1289" s="11">
        <f t="shared" si="80"/>
        <v>0</v>
      </c>
      <c r="K1289" s="27" t="s">
        <v>723</v>
      </c>
      <c r="L1289" s="24"/>
      <c r="M1289" s="39"/>
      <c r="N1289" s="13"/>
      <c r="O1289" s="178" t="s">
        <v>2711</v>
      </c>
      <c r="P1289" s="55" t="s">
        <v>4787</v>
      </c>
    </row>
    <row r="1290" spans="1:16" x14ac:dyDescent="0.25">
      <c r="A1290" s="312">
        <v>37</v>
      </c>
      <c r="B1290" s="51" t="s">
        <v>3356</v>
      </c>
      <c r="C1290" s="51">
        <v>2</v>
      </c>
      <c r="D1290" s="4" t="s">
        <v>3559</v>
      </c>
      <c r="E1290" s="8"/>
      <c r="F1290" s="51"/>
      <c r="G1290" s="48"/>
      <c r="H1290" s="11">
        <v>3411</v>
      </c>
      <c r="I1290" s="11">
        <v>3411</v>
      </c>
      <c r="J1290" s="11">
        <f t="shared" si="80"/>
        <v>0</v>
      </c>
      <c r="K1290" s="27" t="s">
        <v>723</v>
      </c>
      <c r="L1290" s="24"/>
      <c r="M1290" s="39"/>
      <c r="N1290" s="13"/>
      <c r="O1290" s="178" t="s">
        <v>2712</v>
      </c>
      <c r="P1290" s="55" t="s">
        <v>4787</v>
      </c>
    </row>
    <row r="1291" spans="1:16" ht="26.4" x14ac:dyDescent="0.25">
      <c r="A1291" s="312">
        <v>38</v>
      </c>
      <c r="B1291" s="51" t="s">
        <v>3356</v>
      </c>
      <c r="C1291" s="51">
        <v>2</v>
      </c>
      <c r="D1291" s="4" t="s">
        <v>3560</v>
      </c>
      <c r="E1291" s="8"/>
      <c r="F1291" s="51"/>
      <c r="G1291" s="48"/>
      <c r="H1291" s="11">
        <v>3457</v>
      </c>
      <c r="I1291" s="11">
        <v>3457</v>
      </c>
      <c r="J1291" s="11">
        <f t="shared" si="80"/>
        <v>0</v>
      </c>
      <c r="K1291" s="27" t="s">
        <v>723</v>
      </c>
      <c r="L1291" s="24"/>
      <c r="M1291" s="39"/>
      <c r="N1291" s="13"/>
      <c r="O1291" s="178" t="s">
        <v>2713</v>
      </c>
      <c r="P1291" s="55" t="s">
        <v>4787</v>
      </c>
    </row>
    <row r="1292" spans="1:16" ht="26.4" customHeight="1" x14ac:dyDescent="0.25">
      <c r="A1292" s="312">
        <v>39</v>
      </c>
      <c r="B1292" s="51" t="s">
        <v>3356</v>
      </c>
      <c r="C1292" s="51">
        <v>2</v>
      </c>
      <c r="D1292" s="4" t="s">
        <v>3561</v>
      </c>
      <c r="E1292" s="8"/>
      <c r="F1292" s="51"/>
      <c r="G1292" s="48"/>
      <c r="H1292" s="11">
        <v>3457</v>
      </c>
      <c r="I1292" s="11">
        <v>3457</v>
      </c>
      <c r="J1292" s="11">
        <f t="shared" si="80"/>
        <v>0</v>
      </c>
      <c r="K1292" s="27" t="s">
        <v>723</v>
      </c>
      <c r="L1292" s="24"/>
      <c r="M1292" s="39"/>
      <c r="N1292" s="13"/>
      <c r="O1292" s="178" t="s">
        <v>2714</v>
      </c>
      <c r="P1292" s="55" t="s">
        <v>4787</v>
      </c>
    </row>
    <row r="1293" spans="1:16" x14ac:dyDescent="0.25">
      <c r="A1293" s="312">
        <v>40</v>
      </c>
      <c r="B1293" s="51" t="s">
        <v>3356</v>
      </c>
      <c r="C1293" s="51">
        <v>2</v>
      </c>
      <c r="D1293" s="4" t="s">
        <v>3562</v>
      </c>
      <c r="E1293" s="8"/>
      <c r="F1293" s="51"/>
      <c r="G1293" s="48"/>
      <c r="H1293" s="11">
        <v>2988</v>
      </c>
      <c r="I1293" s="11">
        <v>2988</v>
      </c>
      <c r="J1293" s="11">
        <f t="shared" si="80"/>
        <v>0</v>
      </c>
      <c r="K1293" s="27" t="s">
        <v>723</v>
      </c>
      <c r="L1293" s="24"/>
      <c r="M1293" s="39"/>
      <c r="N1293" s="13"/>
      <c r="O1293" s="178" t="s">
        <v>2715</v>
      </c>
      <c r="P1293" s="55" t="s">
        <v>4787</v>
      </c>
    </row>
    <row r="1294" spans="1:16" ht="26.4" x14ac:dyDescent="0.25">
      <c r="A1294" s="312">
        <v>41</v>
      </c>
      <c r="B1294" s="51" t="s">
        <v>3356</v>
      </c>
      <c r="C1294" s="51">
        <v>2</v>
      </c>
      <c r="D1294" s="4" t="s">
        <v>3563</v>
      </c>
      <c r="E1294" s="8"/>
      <c r="F1294" s="51"/>
      <c r="G1294" s="48"/>
      <c r="H1294" s="11">
        <v>1556</v>
      </c>
      <c r="I1294" s="11">
        <v>1556</v>
      </c>
      <c r="J1294" s="11">
        <f t="shared" si="80"/>
        <v>0</v>
      </c>
      <c r="K1294" s="27" t="s">
        <v>723</v>
      </c>
      <c r="L1294" s="24"/>
      <c r="M1294" s="39"/>
      <c r="N1294" s="13"/>
      <c r="O1294" s="178" t="s">
        <v>2716</v>
      </c>
      <c r="P1294" s="55" t="s">
        <v>4787</v>
      </c>
    </row>
    <row r="1295" spans="1:16" ht="26.4" customHeight="1" x14ac:dyDescent="0.25">
      <c r="A1295" s="312">
        <v>42</v>
      </c>
      <c r="B1295" s="51" t="s">
        <v>3356</v>
      </c>
      <c r="C1295" s="51">
        <v>2</v>
      </c>
      <c r="D1295" s="4" t="s">
        <v>3564</v>
      </c>
      <c r="E1295" s="8"/>
      <c r="F1295" s="51"/>
      <c r="G1295" s="48"/>
      <c r="H1295" s="11">
        <v>1555</v>
      </c>
      <c r="I1295" s="11">
        <v>1555</v>
      </c>
      <c r="J1295" s="11">
        <f t="shared" si="80"/>
        <v>0</v>
      </c>
      <c r="K1295" s="27" t="s">
        <v>723</v>
      </c>
      <c r="L1295" s="24"/>
      <c r="M1295" s="39"/>
      <c r="N1295" s="13"/>
      <c r="O1295" s="178" t="s">
        <v>2717</v>
      </c>
      <c r="P1295" s="55" t="s">
        <v>4787</v>
      </c>
    </row>
    <row r="1296" spans="1:16" ht="26.4" x14ac:dyDescent="0.25">
      <c r="A1296" s="312">
        <v>43</v>
      </c>
      <c r="B1296" s="51" t="s">
        <v>3356</v>
      </c>
      <c r="C1296" s="51">
        <v>2</v>
      </c>
      <c r="D1296" s="4" t="s">
        <v>3565</v>
      </c>
      <c r="E1296" s="8"/>
      <c r="F1296" s="51"/>
      <c r="G1296" s="48"/>
      <c r="H1296" s="11">
        <v>2013</v>
      </c>
      <c r="I1296" s="11">
        <v>2013</v>
      </c>
      <c r="J1296" s="11">
        <f t="shared" si="80"/>
        <v>0</v>
      </c>
      <c r="K1296" s="27" t="s">
        <v>723</v>
      </c>
      <c r="L1296" s="24"/>
      <c r="M1296" s="39"/>
      <c r="N1296" s="13"/>
      <c r="O1296" s="178" t="s">
        <v>2718</v>
      </c>
      <c r="P1296" s="55" t="s">
        <v>4787</v>
      </c>
    </row>
    <row r="1297" spans="1:16" x14ac:dyDescent="0.25">
      <c r="A1297" s="312">
        <v>44</v>
      </c>
      <c r="B1297" s="51" t="s">
        <v>3356</v>
      </c>
      <c r="C1297" s="51">
        <v>2</v>
      </c>
      <c r="D1297" s="4" t="s">
        <v>3566</v>
      </c>
      <c r="E1297" s="8"/>
      <c r="F1297" s="51"/>
      <c r="G1297" s="48"/>
      <c r="H1297" s="11">
        <v>2013</v>
      </c>
      <c r="I1297" s="11">
        <v>2013</v>
      </c>
      <c r="J1297" s="11">
        <f t="shared" si="80"/>
        <v>0</v>
      </c>
      <c r="K1297" s="27" t="s">
        <v>723</v>
      </c>
      <c r="L1297" s="24"/>
      <c r="M1297" s="39"/>
      <c r="N1297" s="13"/>
      <c r="O1297" s="178" t="s">
        <v>2719</v>
      </c>
      <c r="P1297" s="55" t="s">
        <v>4787</v>
      </c>
    </row>
    <row r="1298" spans="1:16" ht="26.4" customHeight="1" x14ac:dyDescent="0.25">
      <c r="A1298" s="312">
        <v>45</v>
      </c>
      <c r="B1298" s="51" t="s">
        <v>3356</v>
      </c>
      <c r="C1298" s="51">
        <v>2</v>
      </c>
      <c r="D1298" s="4" t="s">
        <v>3567</v>
      </c>
      <c r="E1298" s="8"/>
      <c r="F1298" s="51"/>
      <c r="G1298" s="48"/>
      <c r="H1298" s="11">
        <v>1422</v>
      </c>
      <c r="I1298" s="11">
        <v>1422</v>
      </c>
      <c r="J1298" s="11">
        <f t="shared" si="80"/>
        <v>0</v>
      </c>
      <c r="K1298" s="27" t="s">
        <v>723</v>
      </c>
      <c r="L1298" s="24"/>
      <c r="M1298" s="39"/>
      <c r="N1298" s="13"/>
      <c r="O1298" s="178" t="s">
        <v>2720</v>
      </c>
      <c r="P1298" s="55" t="s">
        <v>4787</v>
      </c>
    </row>
    <row r="1299" spans="1:16" ht="26.4" x14ac:dyDescent="0.25">
      <c r="A1299" s="312">
        <v>46</v>
      </c>
      <c r="B1299" s="51" t="s">
        <v>3356</v>
      </c>
      <c r="C1299" s="51">
        <v>2</v>
      </c>
      <c r="D1299" s="4" t="s">
        <v>3568</v>
      </c>
      <c r="E1299" s="8"/>
      <c r="F1299" s="51"/>
      <c r="G1299" s="48"/>
      <c r="H1299" s="11">
        <v>1423</v>
      </c>
      <c r="I1299" s="11">
        <v>1423</v>
      </c>
      <c r="J1299" s="11">
        <f t="shared" si="80"/>
        <v>0</v>
      </c>
      <c r="K1299" s="27" t="s">
        <v>723</v>
      </c>
      <c r="L1299" s="24"/>
      <c r="M1299" s="39"/>
      <c r="N1299" s="13"/>
      <c r="O1299" s="178" t="s">
        <v>2721</v>
      </c>
      <c r="P1299" s="55" t="s">
        <v>4787</v>
      </c>
    </row>
    <row r="1300" spans="1:16" ht="26.4" x14ac:dyDescent="0.25">
      <c r="A1300" s="312">
        <v>47</v>
      </c>
      <c r="B1300" s="51" t="s">
        <v>3356</v>
      </c>
      <c r="C1300" s="51">
        <v>2</v>
      </c>
      <c r="D1300" s="4" t="s">
        <v>3569</v>
      </c>
      <c r="E1300" s="8"/>
      <c r="F1300" s="51"/>
      <c r="G1300" s="48"/>
      <c r="H1300" s="11">
        <v>1422</v>
      </c>
      <c r="I1300" s="11">
        <v>1422</v>
      </c>
      <c r="J1300" s="11">
        <f t="shared" si="80"/>
        <v>0</v>
      </c>
      <c r="K1300" s="27" t="s">
        <v>723</v>
      </c>
      <c r="L1300" s="24"/>
      <c r="M1300" s="39"/>
      <c r="N1300" s="13"/>
      <c r="O1300" s="178" t="s">
        <v>2721</v>
      </c>
      <c r="P1300" s="55" t="s">
        <v>4787</v>
      </c>
    </row>
    <row r="1301" spans="1:16" ht="13.2" customHeight="1" x14ac:dyDescent="0.25">
      <c r="A1301" s="312">
        <v>48</v>
      </c>
      <c r="B1301" s="51" t="s">
        <v>3356</v>
      </c>
      <c r="C1301" s="51">
        <v>2</v>
      </c>
      <c r="D1301" s="4" t="s">
        <v>3570</v>
      </c>
      <c r="E1301" s="8"/>
      <c r="F1301" s="51"/>
      <c r="G1301" s="48"/>
      <c r="H1301" s="11">
        <v>1422</v>
      </c>
      <c r="I1301" s="11">
        <v>1422</v>
      </c>
      <c r="J1301" s="11">
        <f t="shared" si="80"/>
        <v>0</v>
      </c>
      <c r="K1301" s="27" t="s">
        <v>723</v>
      </c>
      <c r="L1301" s="24"/>
      <c r="M1301" s="39"/>
      <c r="N1301" s="13"/>
      <c r="O1301" s="178" t="s">
        <v>2722</v>
      </c>
      <c r="P1301" s="55" t="s">
        <v>4787</v>
      </c>
    </row>
    <row r="1302" spans="1:16" x14ac:dyDescent="0.25">
      <c r="A1302" s="312">
        <v>49</v>
      </c>
      <c r="B1302" s="51" t="s">
        <v>3356</v>
      </c>
      <c r="C1302" s="51">
        <v>2</v>
      </c>
      <c r="D1302" s="4" t="s">
        <v>3571</v>
      </c>
      <c r="E1302" s="8"/>
      <c r="F1302" s="51"/>
      <c r="G1302" s="48"/>
      <c r="H1302" s="11">
        <v>1423</v>
      </c>
      <c r="I1302" s="11">
        <v>1423</v>
      </c>
      <c r="J1302" s="11">
        <f t="shared" si="80"/>
        <v>0</v>
      </c>
      <c r="K1302" s="27" t="s">
        <v>723</v>
      </c>
      <c r="L1302" s="24"/>
      <c r="M1302" s="39"/>
      <c r="N1302" s="13"/>
      <c r="O1302" s="178" t="s">
        <v>2723</v>
      </c>
      <c r="P1302" s="55" t="s">
        <v>4787</v>
      </c>
    </row>
    <row r="1303" spans="1:16" x14ac:dyDescent="0.25">
      <c r="A1303" s="312">
        <v>50</v>
      </c>
      <c r="B1303" s="51" t="s">
        <v>3356</v>
      </c>
      <c r="C1303" s="51">
        <v>2</v>
      </c>
      <c r="D1303" s="4" t="s">
        <v>3572</v>
      </c>
      <c r="E1303" s="8"/>
      <c r="F1303" s="51"/>
      <c r="G1303" s="48"/>
      <c r="H1303" s="11">
        <v>1422</v>
      </c>
      <c r="I1303" s="11">
        <v>1422</v>
      </c>
      <c r="J1303" s="11">
        <f t="shared" si="80"/>
        <v>0</v>
      </c>
      <c r="K1303" s="27" t="s">
        <v>723</v>
      </c>
      <c r="L1303" s="24"/>
      <c r="M1303" s="39"/>
      <c r="N1303" s="13"/>
      <c r="O1303" s="178" t="s">
        <v>2724</v>
      </c>
      <c r="P1303" s="55" t="s">
        <v>4787</v>
      </c>
    </row>
    <row r="1304" spans="1:16" ht="26.4" customHeight="1" x14ac:dyDescent="0.25">
      <c r="A1304" s="312">
        <v>51</v>
      </c>
      <c r="B1304" s="51" t="s">
        <v>3356</v>
      </c>
      <c r="C1304" s="51">
        <v>2</v>
      </c>
      <c r="D1304" s="4" t="s">
        <v>3573</v>
      </c>
      <c r="E1304" s="8"/>
      <c r="F1304" s="51"/>
      <c r="G1304" s="48"/>
      <c r="H1304" s="11">
        <v>3155</v>
      </c>
      <c r="I1304" s="11">
        <v>3155</v>
      </c>
      <c r="J1304" s="11">
        <f t="shared" si="80"/>
        <v>0</v>
      </c>
      <c r="K1304" s="27" t="s">
        <v>723</v>
      </c>
      <c r="L1304" s="24"/>
      <c r="M1304" s="39"/>
      <c r="N1304" s="13"/>
      <c r="O1304" s="178" t="s">
        <v>2725</v>
      </c>
      <c r="P1304" s="55" t="s">
        <v>4787</v>
      </c>
    </row>
    <row r="1305" spans="1:16" x14ac:dyDescent="0.25">
      <c r="A1305" s="312">
        <v>52</v>
      </c>
      <c r="B1305" s="51" t="s">
        <v>3356</v>
      </c>
      <c r="C1305" s="51">
        <v>2</v>
      </c>
      <c r="D1305" s="4" t="s">
        <v>3574</v>
      </c>
      <c r="E1305" s="8"/>
      <c r="F1305" s="51"/>
      <c r="G1305" s="48"/>
      <c r="H1305" s="11">
        <v>2029</v>
      </c>
      <c r="I1305" s="11">
        <v>2029</v>
      </c>
      <c r="J1305" s="11">
        <f t="shared" si="80"/>
        <v>0</v>
      </c>
      <c r="K1305" s="27" t="s">
        <v>723</v>
      </c>
      <c r="L1305" s="24"/>
      <c r="M1305" s="39"/>
      <c r="N1305" s="13"/>
      <c r="O1305" s="178" t="s">
        <v>2726</v>
      </c>
      <c r="P1305" s="55" t="s">
        <v>4787</v>
      </c>
    </row>
    <row r="1306" spans="1:16" x14ac:dyDescent="0.25">
      <c r="A1306" s="312">
        <v>53</v>
      </c>
      <c r="B1306" s="51" t="s">
        <v>3356</v>
      </c>
      <c r="C1306" s="51">
        <v>2</v>
      </c>
      <c r="D1306" s="4" t="s">
        <v>3575</v>
      </c>
      <c r="E1306" s="8"/>
      <c r="F1306" s="51"/>
      <c r="G1306" s="48"/>
      <c r="H1306" s="11">
        <v>1624</v>
      </c>
      <c r="I1306" s="11">
        <v>1624</v>
      </c>
      <c r="J1306" s="11">
        <f t="shared" si="80"/>
        <v>0</v>
      </c>
      <c r="K1306" s="27" t="s">
        <v>723</v>
      </c>
      <c r="L1306" s="24"/>
      <c r="M1306" s="39"/>
      <c r="N1306" s="13"/>
      <c r="O1306" s="178" t="s">
        <v>2727</v>
      </c>
      <c r="P1306" s="55" t="s">
        <v>4787</v>
      </c>
    </row>
    <row r="1307" spans="1:16" ht="13.2" customHeight="1" x14ac:dyDescent="0.25">
      <c r="A1307" s="312">
        <v>54</v>
      </c>
      <c r="B1307" s="51" t="s">
        <v>3356</v>
      </c>
      <c r="C1307" s="51">
        <v>2</v>
      </c>
      <c r="D1307" s="4" t="s">
        <v>3576</v>
      </c>
      <c r="E1307" s="8"/>
      <c r="F1307" s="51"/>
      <c r="G1307" s="48"/>
      <c r="H1307" s="11">
        <v>1623</v>
      </c>
      <c r="I1307" s="11">
        <v>1623</v>
      </c>
      <c r="J1307" s="11">
        <f t="shared" si="80"/>
        <v>0</v>
      </c>
      <c r="K1307" s="27" t="s">
        <v>723</v>
      </c>
      <c r="L1307" s="24"/>
      <c r="M1307" s="39"/>
      <c r="N1307" s="13"/>
      <c r="O1307" s="178" t="s">
        <v>2728</v>
      </c>
      <c r="P1307" s="55" t="s">
        <v>4787</v>
      </c>
    </row>
    <row r="1308" spans="1:16" x14ac:dyDescent="0.25">
      <c r="A1308" s="312">
        <v>55</v>
      </c>
      <c r="B1308" s="51" t="s">
        <v>3356</v>
      </c>
      <c r="C1308" s="51">
        <v>2</v>
      </c>
      <c r="D1308" s="4" t="s">
        <v>3577</v>
      </c>
      <c r="E1308" s="8"/>
      <c r="F1308" s="51"/>
      <c r="G1308" s="48"/>
      <c r="H1308" s="11">
        <v>1623</v>
      </c>
      <c r="I1308" s="11">
        <v>1623</v>
      </c>
      <c r="J1308" s="11">
        <f t="shared" si="80"/>
        <v>0</v>
      </c>
      <c r="K1308" s="27" t="s">
        <v>723</v>
      </c>
      <c r="L1308" s="24"/>
      <c r="M1308" s="39"/>
      <c r="N1308" s="13"/>
      <c r="O1308" s="178" t="s">
        <v>2729</v>
      </c>
      <c r="P1308" s="55" t="s">
        <v>4787</v>
      </c>
    </row>
    <row r="1309" spans="1:16" x14ac:dyDescent="0.25">
      <c r="A1309" s="312">
        <v>56</v>
      </c>
      <c r="B1309" s="51" t="s">
        <v>3356</v>
      </c>
      <c r="C1309" s="51">
        <v>2</v>
      </c>
      <c r="D1309" s="4" t="s">
        <v>3578</v>
      </c>
      <c r="E1309" s="8"/>
      <c r="F1309" s="51"/>
      <c r="G1309" s="48"/>
      <c r="H1309" s="11">
        <v>1623</v>
      </c>
      <c r="I1309" s="11">
        <v>1623</v>
      </c>
      <c r="J1309" s="11">
        <f t="shared" si="80"/>
        <v>0</v>
      </c>
      <c r="K1309" s="27" t="s">
        <v>723</v>
      </c>
      <c r="L1309" s="24"/>
      <c r="M1309" s="39"/>
      <c r="N1309" s="13"/>
      <c r="O1309" s="178" t="s">
        <v>2730</v>
      </c>
      <c r="P1309" s="55" t="s">
        <v>4787</v>
      </c>
    </row>
    <row r="1310" spans="1:16" ht="13.2" customHeight="1" x14ac:dyDescent="0.25">
      <c r="A1310" s="312">
        <v>57</v>
      </c>
      <c r="B1310" s="51" t="s">
        <v>3356</v>
      </c>
      <c r="C1310" s="51">
        <v>2</v>
      </c>
      <c r="D1310" s="4" t="s">
        <v>3579</v>
      </c>
      <c r="E1310" s="8"/>
      <c r="F1310" s="51"/>
      <c r="G1310" s="48"/>
      <c r="H1310" s="11">
        <v>1623</v>
      </c>
      <c r="I1310" s="11">
        <v>1623</v>
      </c>
      <c r="J1310" s="11">
        <f t="shared" si="80"/>
        <v>0</v>
      </c>
      <c r="K1310" s="27" t="s">
        <v>723</v>
      </c>
      <c r="L1310" s="24"/>
      <c r="M1310" s="39"/>
      <c r="N1310" s="13"/>
      <c r="O1310" s="178" t="s">
        <v>2731</v>
      </c>
      <c r="P1310" s="55" t="s">
        <v>4787</v>
      </c>
    </row>
    <row r="1311" spans="1:16" x14ac:dyDescent="0.25">
      <c r="A1311" s="312">
        <v>58</v>
      </c>
      <c r="B1311" s="51" t="s">
        <v>3356</v>
      </c>
      <c r="C1311" s="51">
        <v>2</v>
      </c>
      <c r="D1311" s="4" t="s">
        <v>3580</v>
      </c>
      <c r="E1311" s="8"/>
      <c r="F1311" s="51"/>
      <c r="G1311" s="48"/>
      <c r="H1311" s="11">
        <v>1623</v>
      </c>
      <c r="I1311" s="11">
        <v>1623</v>
      </c>
      <c r="J1311" s="11">
        <f t="shared" si="80"/>
        <v>0</v>
      </c>
      <c r="K1311" s="27" t="s">
        <v>723</v>
      </c>
      <c r="L1311" s="24"/>
      <c r="M1311" s="39"/>
      <c r="N1311" s="13"/>
      <c r="O1311" s="178" t="s">
        <v>2732</v>
      </c>
      <c r="P1311" s="55" t="s">
        <v>4787</v>
      </c>
    </row>
    <row r="1312" spans="1:16" x14ac:dyDescent="0.25">
      <c r="A1312" s="312">
        <v>59</v>
      </c>
      <c r="B1312" s="51" t="s">
        <v>3356</v>
      </c>
      <c r="C1312" s="51">
        <v>2</v>
      </c>
      <c r="D1312" s="4" t="s">
        <v>3581</v>
      </c>
      <c r="E1312" s="8"/>
      <c r="F1312" s="51"/>
      <c r="G1312" s="48"/>
      <c r="H1312" s="11">
        <v>1623</v>
      </c>
      <c r="I1312" s="11">
        <v>1623</v>
      </c>
      <c r="J1312" s="11">
        <f t="shared" si="80"/>
        <v>0</v>
      </c>
      <c r="K1312" s="27" t="s">
        <v>723</v>
      </c>
      <c r="L1312" s="24"/>
      <c r="M1312" s="39"/>
      <c r="N1312" s="13"/>
      <c r="O1312" s="178" t="s">
        <v>2733</v>
      </c>
      <c r="P1312" s="55" t="s">
        <v>4787</v>
      </c>
    </row>
    <row r="1313" spans="1:16" ht="26.4" customHeight="1" x14ac:dyDescent="0.25">
      <c r="A1313" s="312">
        <v>60</v>
      </c>
      <c r="B1313" s="51" t="s">
        <v>3356</v>
      </c>
      <c r="C1313" s="51">
        <v>2</v>
      </c>
      <c r="D1313" s="4" t="s">
        <v>3582</v>
      </c>
      <c r="E1313" s="8"/>
      <c r="F1313" s="51"/>
      <c r="G1313" s="48"/>
      <c r="H1313" s="11">
        <v>139593.22</v>
      </c>
      <c r="I1313" s="48">
        <v>117989.22</v>
      </c>
      <c r="J1313" s="11">
        <f t="shared" si="80"/>
        <v>21604</v>
      </c>
      <c r="K1313" s="27" t="s">
        <v>723</v>
      </c>
      <c r="L1313" s="24"/>
      <c r="M1313" s="39"/>
      <c r="N1313" s="13"/>
      <c r="O1313" s="178" t="s">
        <v>2734</v>
      </c>
      <c r="P1313" s="55" t="s">
        <v>4787</v>
      </c>
    </row>
    <row r="1314" spans="1:16" ht="26.4" x14ac:dyDescent="0.25">
      <c r="A1314" s="312">
        <v>61</v>
      </c>
      <c r="B1314" s="51" t="s">
        <v>3356</v>
      </c>
      <c r="C1314" s="51">
        <v>2</v>
      </c>
      <c r="D1314" s="4" t="s">
        <v>3583</v>
      </c>
      <c r="E1314" s="8"/>
      <c r="F1314" s="51"/>
      <c r="G1314" s="48"/>
      <c r="H1314" s="11">
        <v>139593.22</v>
      </c>
      <c r="I1314" s="48">
        <v>117898.22</v>
      </c>
      <c r="J1314" s="11">
        <f t="shared" si="80"/>
        <v>21695</v>
      </c>
      <c r="K1314" s="27" t="s">
        <v>723</v>
      </c>
      <c r="L1314" s="24"/>
      <c r="M1314" s="39"/>
      <c r="N1314" s="13"/>
      <c r="O1314" s="178" t="s">
        <v>2735</v>
      </c>
      <c r="P1314" s="55" t="s">
        <v>4787</v>
      </c>
    </row>
    <row r="1315" spans="1:16" x14ac:dyDescent="0.25">
      <c r="A1315" s="312">
        <v>62</v>
      </c>
      <c r="B1315" s="51" t="s">
        <v>3356</v>
      </c>
      <c r="C1315" s="51">
        <v>2</v>
      </c>
      <c r="D1315" s="4" t="s">
        <v>3584</v>
      </c>
      <c r="E1315" s="8"/>
      <c r="F1315" s="51"/>
      <c r="G1315" s="48"/>
      <c r="H1315" s="11">
        <v>1458</v>
      </c>
      <c r="I1315" s="11">
        <v>1458</v>
      </c>
      <c r="J1315" s="11">
        <f t="shared" si="80"/>
        <v>0</v>
      </c>
      <c r="K1315" s="27" t="s">
        <v>723</v>
      </c>
      <c r="L1315" s="24"/>
      <c r="M1315" s="39"/>
      <c r="N1315" s="13"/>
      <c r="O1315" s="178" t="s">
        <v>2736</v>
      </c>
      <c r="P1315" s="55" t="s">
        <v>4787</v>
      </c>
    </row>
    <row r="1316" spans="1:16" ht="13.2" customHeight="1" x14ac:dyDescent="0.25">
      <c r="A1316" s="312">
        <v>63</v>
      </c>
      <c r="B1316" s="51" t="s">
        <v>3356</v>
      </c>
      <c r="C1316" s="51">
        <v>2</v>
      </c>
      <c r="D1316" s="4" t="s">
        <v>3585</v>
      </c>
      <c r="E1316" s="8"/>
      <c r="F1316" s="51"/>
      <c r="G1316" s="48"/>
      <c r="H1316" s="11">
        <v>1459</v>
      </c>
      <c r="I1316" s="11">
        <v>1459</v>
      </c>
      <c r="J1316" s="11">
        <f t="shared" si="80"/>
        <v>0</v>
      </c>
      <c r="K1316" s="27" t="s">
        <v>723</v>
      </c>
      <c r="L1316" s="24"/>
      <c r="M1316" s="39"/>
      <c r="N1316" s="13"/>
      <c r="O1316" s="178" t="s">
        <v>2737</v>
      </c>
      <c r="P1316" s="55" t="s">
        <v>4787</v>
      </c>
    </row>
    <row r="1317" spans="1:16" ht="26.4" x14ac:dyDescent="0.25">
      <c r="A1317" s="312">
        <v>64</v>
      </c>
      <c r="B1317" s="51" t="s">
        <v>3356</v>
      </c>
      <c r="C1317" s="51">
        <v>2</v>
      </c>
      <c r="D1317" s="4" t="s">
        <v>3586</v>
      </c>
      <c r="E1317" s="8"/>
      <c r="F1317" s="51"/>
      <c r="G1317" s="48"/>
      <c r="H1317" s="11">
        <v>2516.5</v>
      </c>
      <c r="I1317" s="11">
        <v>2516.5</v>
      </c>
      <c r="J1317" s="11">
        <f t="shared" si="80"/>
        <v>0</v>
      </c>
      <c r="K1317" s="27" t="s">
        <v>723</v>
      </c>
      <c r="L1317" s="24"/>
      <c r="M1317" s="39"/>
      <c r="N1317" s="13"/>
      <c r="O1317" s="178" t="s">
        <v>2738</v>
      </c>
      <c r="P1317" s="55" t="s">
        <v>4787</v>
      </c>
    </row>
    <row r="1318" spans="1:16" ht="26.4" x14ac:dyDescent="0.25">
      <c r="A1318" s="312">
        <v>65</v>
      </c>
      <c r="B1318" s="51" t="s">
        <v>3356</v>
      </c>
      <c r="C1318" s="51">
        <v>2</v>
      </c>
      <c r="D1318" s="4" t="s">
        <v>3587</v>
      </c>
      <c r="E1318" s="8"/>
      <c r="F1318" s="51"/>
      <c r="G1318" s="48"/>
      <c r="H1318" s="11">
        <v>2516</v>
      </c>
      <c r="I1318" s="11">
        <v>2516</v>
      </c>
      <c r="J1318" s="11">
        <f t="shared" si="80"/>
        <v>0</v>
      </c>
      <c r="K1318" s="27" t="s">
        <v>723</v>
      </c>
      <c r="L1318" s="24"/>
      <c r="M1318" s="39"/>
      <c r="N1318" s="13"/>
      <c r="O1318" s="178" t="s">
        <v>2739</v>
      </c>
      <c r="P1318" s="55" t="s">
        <v>4787</v>
      </c>
    </row>
    <row r="1319" spans="1:16" ht="26.4" customHeight="1" x14ac:dyDescent="0.25">
      <c r="A1319" s="312">
        <v>66</v>
      </c>
      <c r="B1319" s="51" t="s">
        <v>3356</v>
      </c>
      <c r="C1319" s="51">
        <v>2</v>
      </c>
      <c r="D1319" s="4" t="s">
        <v>3588</v>
      </c>
      <c r="E1319" s="8"/>
      <c r="F1319" s="51"/>
      <c r="G1319" s="48"/>
      <c r="H1319" s="11">
        <v>2517</v>
      </c>
      <c r="I1319" s="11">
        <v>2517</v>
      </c>
      <c r="J1319" s="11">
        <f t="shared" si="80"/>
        <v>0</v>
      </c>
      <c r="K1319" s="27" t="s">
        <v>723</v>
      </c>
      <c r="L1319" s="24"/>
      <c r="M1319" s="39"/>
      <c r="N1319" s="13"/>
      <c r="O1319" s="178" t="s">
        <v>2740</v>
      </c>
      <c r="P1319" s="55" t="s">
        <v>4787</v>
      </c>
    </row>
    <row r="1320" spans="1:16" ht="26.4" x14ac:dyDescent="0.25">
      <c r="A1320" s="312">
        <v>67</v>
      </c>
      <c r="B1320" s="51" t="s">
        <v>3356</v>
      </c>
      <c r="C1320" s="51">
        <v>2</v>
      </c>
      <c r="D1320" s="4" t="s">
        <v>3589</v>
      </c>
      <c r="E1320" s="8"/>
      <c r="F1320" s="51"/>
      <c r="G1320" s="48"/>
      <c r="H1320" s="11">
        <v>2517</v>
      </c>
      <c r="I1320" s="11">
        <v>2517</v>
      </c>
      <c r="J1320" s="11">
        <f t="shared" si="80"/>
        <v>0</v>
      </c>
      <c r="K1320" s="27" t="s">
        <v>723</v>
      </c>
      <c r="L1320" s="24"/>
      <c r="M1320" s="39"/>
      <c r="N1320" s="13"/>
      <c r="O1320" s="178" t="s">
        <v>2739</v>
      </c>
      <c r="P1320" s="55" t="s">
        <v>4787</v>
      </c>
    </row>
    <row r="1321" spans="1:16" ht="26.4" x14ac:dyDescent="0.25">
      <c r="A1321" s="312">
        <v>68</v>
      </c>
      <c r="B1321" s="51" t="s">
        <v>3356</v>
      </c>
      <c r="C1321" s="51">
        <v>2</v>
      </c>
      <c r="D1321" s="4" t="s">
        <v>3590</v>
      </c>
      <c r="E1321" s="8"/>
      <c r="F1321" s="51"/>
      <c r="G1321" s="48"/>
      <c r="H1321" s="11">
        <v>2516</v>
      </c>
      <c r="I1321" s="11">
        <v>2516</v>
      </c>
      <c r="J1321" s="11">
        <f t="shared" si="80"/>
        <v>0</v>
      </c>
      <c r="K1321" s="27" t="s">
        <v>723</v>
      </c>
      <c r="L1321" s="24"/>
      <c r="M1321" s="39"/>
      <c r="N1321" s="13"/>
      <c r="O1321" s="178" t="s">
        <v>2741</v>
      </c>
      <c r="P1321" s="55" t="s">
        <v>4787</v>
      </c>
    </row>
    <row r="1322" spans="1:16" ht="26.4" customHeight="1" x14ac:dyDescent="0.25">
      <c r="A1322" s="312">
        <v>69</v>
      </c>
      <c r="B1322" s="51" t="s">
        <v>3356</v>
      </c>
      <c r="C1322" s="51">
        <v>2</v>
      </c>
      <c r="D1322" s="4" t="s">
        <v>3591</v>
      </c>
      <c r="E1322" s="8"/>
      <c r="F1322" s="51"/>
      <c r="G1322" s="48"/>
      <c r="H1322" s="11">
        <v>2516.5</v>
      </c>
      <c r="I1322" s="11">
        <v>2516.5</v>
      </c>
      <c r="J1322" s="11">
        <f t="shared" si="80"/>
        <v>0</v>
      </c>
      <c r="K1322" s="27" t="s">
        <v>723</v>
      </c>
      <c r="L1322" s="24"/>
      <c r="M1322" s="39"/>
      <c r="N1322" s="13"/>
      <c r="O1322" s="178" t="s">
        <v>2742</v>
      </c>
      <c r="P1322" s="55" t="s">
        <v>4787</v>
      </c>
    </row>
    <row r="1323" spans="1:16" ht="26.4" x14ac:dyDescent="0.25">
      <c r="A1323" s="312">
        <v>70</v>
      </c>
      <c r="B1323" s="51" t="s">
        <v>3356</v>
      </c>
      <c r="C1323" s="51">
        <v>2</v>
      </c>
      <c r="D1323" s="4" t="s">
        <v>3592</v>
      </c>
      <c r="E1323" s="8"/>
      <c r="F1323" s="51"/>
      <c r="G1323" s="48"/>
      <c r="H1323" s="11">
        <v>1711</v>
      </c>
      <c r="I1323" s="11">
        <v>1711</v>
      </c>
      <c r="J1323" s="11">
        <f t="shared" si="80"/>
        <v>0</v>
      </c>
      <c r="K1323" s="27" t="s">
        <v>723</v>
      </c>
      <c r="L1323" s="24"/>
      <c r="M1323" s="39"/>
      <c r="N1323" s="13"/>
      <c r="O1323" s="178" t="s">
        <v>2743</v>
      </c>
      <c r="P1323" s="55" t="s">
        <v>4787</v>
      </c>
    </row>
    <row r="1324" spans="1:16" ht="26.4" x14ac:dyDescent="0.25">
      <c r="A1324" s="312">
        <v>71</v>
      </c>
      <c r="B1324" s="51" t="s">
        <v>3356</v>
      </c>
      <c r="C1324" s="51">
        <v>2</v>
      </c>
      <c r="D1324" s="4" t="s">
        <v>3593</v>
      </c>
      <c r="E1324" s="8"/>
      <c r="F1324" s="51"/>
      <c r="G1324" s="48"/>
      <c r="H1324" s="11">
        <v>1711</v>
      </c>
      <c r="I1324" s="11">
        <v>1711</v>
      </c>
      <c r="J1324" s="11">
        <f t="shared" si="80"/>
        <v>0</v>
      </c>
      <c r="K1324" s="27" t="s">
        <v>723</v>
      </c>
      <c r="L1324" s="24"/>
      <c r="M1324" s="39"/>
      <c r="N1324" s="13"/>
      <c r="O1324" s="178" t="s">
        <v>2744</v>
      </c>
      <c r="P1324" s="55" t="s">
        <v>4787</v>
      </c>
    </row>
    <row r="1325" spans="1:16" ht="26.4" customHeight="1" x14ac:dyDescent="0.25">
      <c r="A1325" s="312">
        <v>72</v>
      </c>
      <c r="B1325" s="51" t="s">
        <v>3356</v>
      </c>
      <c r="C1325" s="51">
        <v>2</v>
      </c>
      <c r="D1325" s="4" t="s">
        <v>3594</v>
      </c>
      <c r="E1325" s="8"/>
      <c r="F1325" s="51"/>
      <c r="G1325" s="48"/>
      <c r="H1325" s="11">
        <v>1711</v>
      </c>
      <c r="I1325" s="11">
        <v>1711</v>
      </c>
      <c r="J1325" s="11">
        <f t="shared" si="80"/>
        <v>0</v>
      </c>
      <c r="K1325" s="27" t="s">
        <v>723</v>
      </c>
      <c r="L1325" s="24"/>
      <c r="M1325" s="39"/>
      <c r="N1325" s="13"/>
      <c r="O1325" s="178" t="s">
        <v>2745</v>
      </c>
      <c r="P1325" s="55" t="s">
        <v>4787</v>
      </c>
    </row>
    <row r="1326" spans="1:16" ht="26.4" x14ac:dyDescent="0.25">
      <c r="A1326" s="312">
        <v>73</v>
      </c>
      <c r="B1326" s="51" t="s">
        <v>3356</v>
      </c>
      <c r="C1326" s="51">
        <v>2</v>
      </c>
      <c r="D1326" s="4" t="s">
        <v>3595</v>
      </c>
      <c r="E1326" s="8"/>
      <c r="F1326" s="51"/>
      <c r="G1326" s="48"/>
      <c r="H1326" s="11">
        <v>1711</v>
      </c>
      <c r="I1326" s="11">
        <v>1711</v>
      </c>
      <c r="J1326" s="11">
        <f t="shared" si="80"/>
        <v>0</v>
      </c>
      <c r="K1326" s="27" t="s">
        <v>723</v>
      </c>
      <c r="L1326" s="24"/>
      <c r="M1326" s="39"/>
      <c r="N1326" s="13"/>
      <c r="O1326" s="178" t="s">
        <v>2746</v>
      </c>
      <c r="P1326" s="55" t="s">
        <v>4787</v>
      </c>
    </row>
    <row r="1327" spans="1:16" ht="26.4" x14ac:dyDescent="0.25">
      <c r="A1327" s="312">
        <v>74</v>
      </c>
      <c r="B1327" s="51" t="s">
        <v>3356</v>
      </c>
      <c r="C1327" s="51">
        <v>2</v>
      </c>
      <c r="D1327" s="4" t="s">
        <v>3596</v>
      </c>
      <c r="E1327" s="8"/>
      <c r="F1327" s="51"/>
      <c r="G1327" s="48"/>
      <c r="H1327" s="11">
        <v>1711</v>
      </c>
      <c r="I1327" s="11">
        <v>1711</v>
      </c>
      <c r="J1327" s="11">
        <f t="shared" si="80"/>
        <v>0</v>
      </c>
      <c r="K1327" s="27" t="s">
        <v>723</v>
      </c>
      <c r="L1327" s="24"/>
      <c r="M1327" s="39"/>
      <c r="N1327" s="13"/>
      <c r="O1327" s="178" t="s">
        <v>2747</v>
      </c>
      <c r="P1327" s="55" t="s">
        <v>4787</v>
      </c>
    </row>
    <row r="1328" spans="1:16" ht="26.4" customHeight="1" x14ac:dyDescent="0.25">
      <c r="A1328" s="312">
        <v>75</v>
      </c>
      <c r="B1328" s="51" t="s">
        <v>3356</v>
      </c>
      <c r="C1328" s="51">
        <v>2</v>
      </c>
      <c r="D1328" s="4" t="s">
        <v>3597</v>
      </c>
      <c r="E1328" s="8"/>
      <c r="F1328" s="51"/>
      <c r="G1328" s="48"/>
      <c r="H1328" s="11">
        <v>1711</v>
      </c>
      <c r="I1328" s="11">
        <v>1711</v>
      </c>
      <c r="J1328" s="11">
        <f t="shared" si="80"/>
        <v>0</v>
      </c>
      <c r="K1328" s="27" t="s">
        <v>723</v>
      </c>
      <c r="L1328" s="24"/>
      <c r="M1328" s="39"/>
      <c r="N1328" s="13"/>
      <c r="O1328" s="178" t="s">
        <v>2748</v>
      </c>
      <c r="P1328" s="55" t="s">
        <v>4787</v>
      </c>
    </row>
    <row r="1329" spans="1:16" ht="26.4" x14ac:dyDescent="0.25">
      <c r="A1329" s="312">
        <v>76</v>
      </c>
      <c r="B1329" s="51" t="s">
        <v>3356</v>
      </c>
      <c r="C1329" s="51">
        <v>2</v>
      </c>
      <c r="D1329" s="4" t="s">
        <v>3598</v>
      </c>
      <c r="E1329" s="8"/>
      <c r="F1329" s="51"/>
      <c r="G1329" s="48"/>
      <c r="H1329" s="11">
        <v>1711</v>
      </c>
      <c r="I1329" s="11">
        <v>1711</v>
      </c>
      <c r="J1329" s="11">
        <f t="shared" si="80"/>
        <v>0</v>
      </c>
      <c r="K1329" s="27" t="s">
        <v>723</v>
      </c>
      <c r="L1329" s="24"/>
      <c r="M1329" s="39"/>
      <c r="N1329" s="13"/>
      <c r="O1329" s="178" t="s">
        <v>2749</v>
      </c>
      <c r="P1329" s="55" t="s">
        <v>4787</v>
      </c>
    </row>
    <row r="1330" spans="1:16" x14ac:dyDescent="0.25">
      <c r="A1330" s="312">
        <v>77</v>
      </c>
      <c r="B1330" s="51" t="s">
        <v>3356</v>
      </c>
      <c r="C1330" s="51">
        <v>2</v>
      </c>
      <c r="D1330" s="4" t="s">
        <v>3599</v>
      </c>
      <c r="E1330" s="8"/>
      <c r="F1330" s="51"/>
      <c r="G1330" s="48"/>
      <c r="H1330" s="11">
        <v>1711</v>
      </c>
      <c r="I1330" s="11">
        <v>1711</v>
      </c>
      <c r="J1330" s="11">
        <f t="shared" si="80"/>
        <v>0</v>
      </c>
      <c r="K1330" s="27" t="s">
        <v>723</v>
      </c>
      <c r="L1330" s="24"/>
      <c r="M1330" s="39"/>
      <c r="N1330" s="13"/>
      <c r="O1330" s="178" t="s">
        <v>2750</v>
      </c>
      <c r="P1330" s="55" t="s">
        <v>4787</v>
      </c>
    </row>
    <row r="1331" spans="1:16" ht="13.2" customHeight="1" x14ac:dyDescent="0.25">
      <c r="A1331" s="312">
        <v>78</v>
      </c>
      <c r="B1331" s="51" t="s">
        <v>3356</v>
      </c>
      <c r="C1331" s="51">
        <v>2</v>
      </c>
      <c r="D1331" s="4" t="s">
        <v>3600</v>
      </c>
      <c r="E1331" s="8"/>
      <c r="F1331" s="51"/>
      <c r="G1331" s="48"/>
      <c r="H1331" s="11">
        <v>2582</v>
      </c>
      <c r="I1331" s="11">
        <v>2582</v>
      </c>
      <c r="J1331" s="11">
        <f t="shared" si="80"/>
        <v>0</v>
      </c>
      <c r="K1331" s="27" t="s">
        <v>723</v>
      </c>
      <c r="L1331" s="24"/>
      <c r="M1331" s="39"/>
      <c r="N1331" s="13"/>
      <c r="O1331" s="178" t="s">
        <v>2751</v>
      </c>
      <c r="P1331" s="55" t="s">
        <v>4787</v>
      </c>
    </row>
    <row r="1332" spans="1:16" ht="26.4" x14ac:dyDescent="0.25">
      <c r="A1332" s="312">
        <v>79</v>
      </c>
      <c r="B1332" s="51" t="s">
        <v>3356</v>
      </c>
      <c r="C1332" s="51">
        <v>2</v>
      </c>
      <c r="D1332" s="4" t="s">
        <v>3601</v>
      </c>
      <c r="E1332" s="8"/>
      <c r="F1332" s="51"/>
      <c r="G1332" s="48"/>
      <c r="H1332" s="11">
        <v>2582</v>
      </c>
      <c r="I1332" s="11">
        <v>2582</v>
      </c>
      <c r="J1332" s="11">
        <f t="shared" si="80"/>
        <v>0</v>
      </c>
      <c r="K1332" s="27" t="s">
        <v>723</v>
      </c>
      <c r="L1332" s="24"/>
      <c r="M1332" s="39"/>
      <c r="N1332" s="13"/>
      <c r="O1332" s="178" t="s">
        <v>2752</v>
      </c>
      <c r="P1332" s="55" t="s">
        <v>4787</v>
      </c>
    </row>
    <row r="1333" spans="1:16" ht="26.4" x14ac:dyDescent="0.25">
      <c r="A1333" s="312">
        <v>80</v>
      </c>
      <c r="B1333" s="51" t="s">
        <v>3356</v>
      </c>
      <c r="C1333" s="51">
        <v>2</v>
      </c>
      <c r="D1333" s="4" t="s">
        <v>3602</v>
      </c>
      <c r="E1333" s="8"/>
      <c r="F1333" s="51"/>
      <c r="G1333" s="48"/>
      <c r="H1333" s="11">
        <v>2582</v>
      </c>
      <c r="I1333" s="11">
        <v>2582</v>
      </c>
      <c r="J1333" s="11">
        <f t="shared" si="80"/>
        <v>0</v>
      </c>
      <c r="K1333" s="27" t="s">
        <v>723</v>
      </c>
      <c r="L1333" s="24"/>
      <c r="M1333" s="39"/>
      <c r="N1333" s="13"/>
      <c r="O1333" s="178" t="s">
        <v>2753</v>
      </c>
      <c r="P1333" s="55" t="s">
        <v>4787</v>
      </c>
    </row>
    <row r="1334" spans="1:16" ht="26.4" customHeight="1" x14ac:dyDescent="0.25">
      <c r="A1334" s="312">
        <v>81</v>
      </c>
      <c r="B1334" s="51" t="s">
        <v>3356</v>
      </c>
      <c r="C1334" s="51">
        <v>2</v>
      </c>
      <c r="D1334" s="4" t="s">
        <v>3603</v>
      </c>
      <c r="E1334" s="8"/>
      <c r="F1334" s="51"/>
      <c r="G1334" s="48"/>
      <c r="H1334" s="11">
        <v>2582</v>
      </c>
      <c r="I1334" s="11">
        <v>2582</v>
      </c>
      <c r="J1334" s="11">
        <f t="shared" si="80"/>
        <v>0</v>
      </c>
      <c r="K1334" s="27" t="s">
        <v>723</v>
      </c>
      <c r="L1334" s="24"/>
      <c r="M1334" s="39"/>
      <c r="N1334" s="13"/>
      <c r="O1334" s="178" t="s">
        <v>2754</v>
      </c>
      <c r="P1334" s="55" t="s">
        <v>4787</v>
      </c>
    </row>
    <row r="1335" spans="1:16" ht="26.4" x14ac:dyDescent="0.25">
      <c r="A1335" s="312">
        <v>82</v>
      </c>
      <c r="B1335" s="51" t="s">
        <v>3356</v>
      </c>
      <c r="C1335" s="51">
        <v>2</v>
      </c>
      <c r="D1335" s="4" t="s">
        <v>3604</v>
      </c>
      <c r="E1335" s="8"/>
      <c r="F1335" s="51"/>
      <c r="G1335" s="48"/>
      <c r="H1335" s="11">
        <v>121135.05</v>
      </c>
      <c r="I1335" s="48">
        <v>116807.24</v>
      </c>
      <c r="J1335" s="11">
        <f t="shared" ref="J1335:J1379" si="81">H1335-I1335</f>
        <v>4327.8099999999977</v>
      </c>
      <c r="K1335" s="27" t="s">
        <v>723</v>
      </c>
      <c r="L1335" s="24"/>
      <c r="M1335" s="39"/>
      <c r="N1335" s="13"/>
      <c r="O1335" s="178" t="s">
        <v>2755</v>
      </c>
      <c r="P1335" s="55" t="s">
        <v>4787</v>
      </c>
    </row>
    <row r="1336" spans="1:16" ht="26.4" x14ac:dyDescent="0.25">
      <c r="A1336" s="312">
        <v>83</v>
      </c>
      <c r="B1336" s="51" t="s">
        <v>3356</v>
      </c>
      <c r="C1336" s="51">
        <v>2</v>
      </c>
      <c r="D1336" s="4" t="s">
        <v>3605</v>
      </c>
      <c r="E1336" s="8"/>
      <c r="F1336" s="51"/>
      <c r="G1336" s="48"/>
      <c r="H1336" s="11">
        <v>115932.2</v>
      </c>
      <c r="I1336" s="48">
        <v>113172.3</v>
      </c>
      <c r="J1336" s="11">
        <f t="shared" si="81"/>
        <v>2759.8999999999942</v>
      </c>
      <c r="K1336" s="27" t="s">
        <v>723</v>
      </c>
      <c r="L1336" s="24"/>
      <c r="M1336" s="39"/>
      <c r="N1336" s="13"/>
      <c r="O1336" s="178" t="s">
        <v>2756</v>
      </c>
      <c r="P1336" s="55" t="s">
        <v>4787</v>
      </c>
    </row>
    <row r="1337" spans="1:16" ht="26.4" customHeight="1" x14ac:dyDescent="0.25">
      <c r="A1337" s="312">
        <v>84</v>
      </c>
      <c r="B1337" s="51" t="s">
        <v>3356</v>
      </c>
      <c r="C1337" s="51">
        <v>2</v>
      </c>
      <c r="D1337" s="4" t="s">
        <v>3606</v>
      </c>
      <c r="E1337" s="8"/>
      <c r="F1337" s="51"/>
      <c r="G1337" s="48"/>
      <c r="H1337" s="11">
        <v>115932.21</v>
      </c>
      <c r="I1337" s="48">
        <v>113172.3</v>
      </c>
      <c r="J1337" s="11">
        <f t="shared" si="81"/>
        <v>2759.9100000000035</v>
      </c>
      <c r="K1337" s="27" t="s">
        <v>723</v>
      </c>
      <c r="L1337" s="24"/>
      <c r="M1337" s="39"/>
      <c r="N1337" s="13"/>
      <c r="O1337" s="178" t="s">
        <v>2757</v>
      </c>
      <c r="P1337" s="55" t="s">
        <v>4787</v>
      </c>
    </row>
    <row r="1338" spans="1:16" x14ac:dyDescent="0.25">
      <c r="A1338" s="312">
        <v>85</v>
      </c>
      <c r="B1338" s="51" t="s">
        <v>3356</v>
      </c>
      <c r="C1338" s="51">
        <v>2</v>
      </c>
      <c r="D1338" s="4" t="s">
        <v>3607</v>
      </c>
      <c r="E1338" s="8"/>
      <c r="F1338" s="51"/>
      <c r="G1338" s="48"/>
      <c r="H1338" s="11">
        <v>1624</v>
      </c>
      <c r="I1338" s="11">
        <v>1624</v>
      </c>
      <c r="J1338" s="11">
        <f t="shared" si="81"/>
        <v>0</v>
      </c>
      <c r="K1338" s="27" t="s">
        <v>723</v>
      </c>
      <c r="L1338" s="24"/>
      <c r="M1338" s="39"/>
      <c r="N1338" s="13"/>
      <c r="O1338" s="178" t="s">
        <v>2758</v>
      </c>
      <c r="P1338" s="55" t="s">
        <v>4787</v>
      </c>
    </row>
    <row r="1339" spans="1:16" ht="26.4" x14ac:dyDescent="0.25">
      <c r="A1339" s="312">
        <v>86</v>
      </c>
      <c r="B1339" s="51" t="s">
        <v>3356</v>
      </c>
      <c r="C1339" s="51">
        <v>2</v>
      </c>
      <c r="D1339" s="4" t="s">
        <v>3608</v>
      </c>
      <c r="E1339" s="8"/>
      <c r="F1339" s="51"/>
      <c r="G1339" s="48"/>
      <c r="H1339" s="11">
        <v>45169.49</v>
      </c>
      <c r="I1339" s="48">
        <v>39254.29</v>
      </c>
      <c r="J1339" s="11">
        <f t="shared" si="81"/>
        <v>5915.1999999999971</v>
      </c>
      <c r="K1339" s="27" t="s">
        <v>723</v>
      </c>
      <c r="L1339" s="24"/>
      <c r="M1339" s="39"/>
      <c r="N1339" s="13"/>
      <c r="O1339" s="178" t="s">
        <v>2759</v>
      </c>
      <c r="P1339" s="55" t="s">
        <v>4787</v>
      </c>
    </row>
    <row r="1340" spans="1:16" ht="26.4" customHeight="1" x14ac:dyDescent="0.25">
      <c r="A1340" s="312">
        <v>87</v>
      </c>
      <c r="B1340" s="51" t="s">
        <v>3356</v>
      </c>
      <c r="C1340" s="51">
        <v>2</v>
      </c>
      <c r="D1340" s="4" t="s">
        <v>3609</v>
      </c>
      <c r="E1340" s="8"/>
      <c r="F1340" s="51"/>
      <c r="G1340" s="48"/>
      <c r="H1340" s="11">
        <v>142880.34</v>
      </c>
      <c r="I1340" s="48">
        <v>142880.34</v>
      </c>
      <c r="J1340" s="11">
        <f t="shared" si="81"/>
        <v>0</v>
      </c>
      <c r="K1340" s="27" t="s">
        <v>723</v>
      </c>
      <c r="L1340" s="24"/>
      <c r="M1340" s="39"/>
      <c r="N1340" s="13"/>
      <c r="O1340" s="178" t="s">
        <v>2760</v>
      </c>
      <c r="P1340" s="55" t="s">
        <v>4787</v>
      </c>
    </row>
    <row r="1341" spans="1:16" ht="26.4" x14ac:dyDescent="0.25">
      <c r="A1341" s="312">
        <v>88</v>
      </c>
      <c r="B1341" s="51" t="s">
        <v>3356</v>
      </c>
      <c r="C1341" s="51">
        <v>2</v>
      </c>
      <c r="D1341" s="4" t="s">
        <v>3610</v>
      </c>
      <c r="E1341" s="8"/>
      <c r="F1341" s="51"/>
      <c r="G1341" s="48"/>
      <c r="H1341" s="11">
        <v>150254.24</v>
      </c>
      <c r="I1341" s="11">
        <v>150254.24</v>
      </c>
      <c r="J1341" s="11">
        <f t="shared" si="81"/>
        <v>0</v>
      </c>
      <c r="K1341" s="27" t="s">
        <v>723</v>
      </c>
      <c r="L1341" s="24"/>
      <c r="M1341" s="39"/>
      <c r="N1341" s="13"/>
      <c r="O1341" s="178" t="s">
        <v>2761</v>
      </c>
      <c r="P1341" s="55" t="s">
        <v>4787</v>
      </c>
    </row>
    <row r="1342" spans="1:16" ht="26.4" x14ac:dyDescent="0.25">
      <c r="A1342" s="312">
        <v>89</v>
      </c>
      <c r="B1342" s="51" t="s">
        <v>3356</v>
      </c>
      <c r="C1342" s="51">
        <v>2</v>
      </c>
      <c r="D1342" s="4" t="s">
        <v>3611</v>
      </c>
      <c r="E1342" s="8"/>
      <c r="F1342" s="51"/>
      <c r="G1342" s="48"/>
      <c r="H1342" s="11">
        <v>144474.57999999999</v>
      </c>
      <c r="I1342" s="11">
        <v>144474.57999999999</v>
      </c>
      <c r="J1342" s="11">
        <f t="shared" si="81"/>
        <v>0</v>
      </c>
      <c r="K1342" s="27" t="s">
        <v>723</v>
      </c>
      <c r="L1342" s="24"/>
      <c r="M1342" s="39"/>
      <c r="N1342" s="13"/>
      <c r="O1342" s="178" t="s">
        <v>2762</v>
      </c>
      <c r="P1342" s="55" t="s">
        <v>4787</v>
      </c>
    </row>
    <row r="1343" spans="1:16" ht="26.4" customHeight="1" x14ac:dyDescent="0.25">
      <c r="A1343" s="312">
        <v>90</v>
      </c>
      <c r="B1343" s="51" t="s">
        <v>3356</v>
      </c>
      <c r="C1343" s="51">
        <v>2</v>
      </c>
      <c r="D1343" s="4" t="s">
        <v>3612</v>
      </c>
      <c r="E1343" s="8"/>
      <c r="F1343" s="51"/>
      <c r="G1343" s="48"/>
      <c r="H1343" s="11">
        <v>271186.44</v>
      </c>
      <c r="I1343" s="48">
        <v>142491.64000000001</v>
      </c>
      <c r="J1343" s="11">
        <f t="shared" si="81"/>
        <v>128694.79999999999</v>
      </c>
      <c r="K1343" s="27" t="s">
        <v>723</v>
      </c>
      <c r="L1343" s="24"/>
      <c r="M1343" s="39"/>
      <c r="N1343" s="13"/>
      <c r="O1343" s="178" t="s">
        <v>2763</v>
      </c>
      <c r="P1343" s="55" t="s">
        <v>4787</v>
      </c>
    </row>
    <row r="1344" spans="1:16" ht="26.4" x14ac:dyDescent="0.25">
      <c r="A1344" s="312">
        <v>91</v>
      </c>
      <c r="B1344" s="51" t="s">
        <v>3356</v>
      </c>
      <c r="C1344" s="51">
        <v>2</v>
      </c>
      <c r="D1344" s="4" t="s">
        <v>3613</v>
      </c>
      <c r="E1344" s="8"/>
      <c r="F1344" s="51"/>
      <c r="G1344" s="48"/>
      <c r="H1344" s="11">
        <v>104872.88</v>
      </c>
      <c r="I1344" s="48">
        <v>104872.88</v>
      </c>
      <c r="J1344" s="11">
        <f t="shared" si="81"/>
        <v>0</v>
      </c>
      <c r="K1344" s="27" t="s">
        <v>723</v>
      </c>
      <c r="L1344" s="24"/>
      <c r="M1344" s="39"/>
      <c r="N1344" s="13"/>
      <c r="O1344" s="178" t="s">
        <v>2764</v>
      </c>
      <c r="P1344" s="55" t="s">
        <v>4787</v>
      </c>
    </row>
    <row r="1345" spans="1:16" x14ac:dyDescent="0.25">
      <c r="A1345" s="312">
        <v>92</v>
      </c>
      <c r="B1345" s="51" t="s">
        <v>3356</v>
      </c>
      <c r="C1345" s="51">
        <v>2</v>
      </c>
      <c r="D1345" s="4" t="s">
        <v>3614</v>
      </c>
      <c r="E1345" s="8"/>
      <c r="F1345" s="51"/>
      <c r="G1345" s="48"/>
      <c r="H1345" s="11">
        <v>2566</v>
      </c>
      <c r="I1345" s="11">
        <v>2566</v>
      </c>
      <c r="J1345" s="11">
        <f t="shared" si="81"/>
        <v>0</v>
      </c>
      <c r="K1345" s="27" t="s">
        <v>723</v>
      </c>
      <c r="L1345" s="24"/>
      <c r="M1345" s="39"/>
      <c r="N1345" s="13"/>
      <c r="O1345" s="178" t="s">
        <v>2765</v>
      </c>
      <c r="P1345" s="55" t="s">
        <v>4787</v>
      </c>
    </row>
    <row r="1346" spans="1:16" ht="13.2" customHeight="1" x14ac:dyDescent="0.25">
      <c r="A1346" s="312">
        <v>93</v>
      </c>
      <c r="B1346" s="51" t="s">
        <v>3356</v>
      </c>
      <c r="C1346" s="51">
        <v>2</v>
      </c>
      <c r="D1346" s="4" t="s">
        <v>3615</v>
      </c>
      <c r="E1346" s="8"/>
      <c r="F1346" s="51"/>
      <c r="G1346" s="48"/>
      <c r="H1346" s="11">
        <v>2567</v>
      </c>
      <c r="I1346" s="11">
        <v>2567</v>
      </c>
      <c r="J1346" s="11">
        <f t="shared" si="81"/>
        <v>0</v>
      </c>
      <c r="K1346" s="27" t="s">
        <v>723</v>
      </c>
      <c r="L1346" s="24"/>
      <c r="M1346" s="39"/>
      <c r="N1346" s="13"/>
      <c r="O1346" s="178" t="s">
        <v>2766</v>
      </c>
      <c r="P1346" s="55" t="s">
        <v>4787</v>
      </c>
    </row>
    <row r="1347" spans="1:16" x14ac:dyDescent="0.25">
      <c r="A1347" s="312">
        <v>94</v>
      </c>
      <c r="B1347" s="51" t="s">
        <v>3356</v>
      </c>
      <c r="C1347" s="51">
        <v>2</v>
      </c>
      <c r="D1347" s="4" t="s">
        <v>3616</v>
      </c>
      <c r="E1347" s="8"/>
      <c r="F1347" s="51"/>
      <c r="G1347" s="48"/>
      <c r="H1347" s="11">
        <v>1678</v>
      </c>
      <c r="I1347" s="11">
        <v>1678</v>
      </c>
      <c r="J1347" s="11">
        <f t="shared" si="81"/>
        <v>0</v>
      </c>
      <c r="K1347" s="27" t="s">
        <v>723</v>
      </c>
      <c r="L1347" s="24"/>
      <c r="M1347" s="39"/>
      <c r="N1347" s="13"/>
      <c r="O1347" s="178" t="s">
        <v>2767</v>
      </c>
      <c r="P1347" s="55" t="s">
        <v>4787</v>
      </c>
    </row>
    <row r="1348" spans="1:16" x14ac:dyDescent="0.25">
      <c r="A1348" s="312">
        <v>95</v>
      </c>
      <c r="B1348" s="51" t="s">
        <v>3356</v>
      </c>
      <c r="C1348" s="51">
        <v>2</v>
      </c>
      <c r="D1348" s="4" t="s">
        <v>3617</v>
      </c>
      <c r="E1348" s="8"/>
      <c r="F1348" s="51"/>
      <c r="G1348" s="48"/>
      <c r="H1348" s="11">
        <v>1678</v>
      </c>
      <c r="I1348" s="11">
        <v>1678</v>
      </c>
      <c r="J1348" s="11">
        <f t="shared" si="81"/>
        <v>0</v>
      </c>
      <c r="K1348" s="27" t="s">
        <v>723</v>
      </c>
      <c r="L1348" s="24"/>
      <c r="M1348" s="39"/>
      <c r="N1348" s="13"/>
      <c r="O1348" s="178" t="s">
        <v>2768</v>
      </c>
      <c r="P1348" s="55" t="s">
        <v>4787</v>
      </c>
    </row>
    <row r="1349" spans="1:16" ht="13.2" customHeight="1" x14ac:dyDescent="0.25">
      <c r="A1349" s="312">
        <v>96</v>
      </c>
      <c r="B1349" s="51" t="s">
        <v>3356</v>
      </c>
      <c r="C1349" s="51">
        <v>2</v>
      </c>
      <c r="D1349" s="4" t="s">
        <v>3618</v>
      </c>
      <c r="E1349" s="8"/>
      <c r="F1349" s="51"/>
      <c r="G1349" s="48"/>
      <c r="H1349" s="11">
        <v>1678</v>
      </c>
      <c r="I1349" s="11">
        <v>1678</v>
      </c>
      <c r="J1349" s="11">
        <f t="shared" si="81"/>
        <v>0</v>
      </c>
      <c r="K1349" s="27" t="s">
        <v>723</v>
      </c>
      <c r="L1349" s="24"/>
      <c r="M1349" s="39"/>
      <c r="N1349" s="13"/>
      <c r="O1349" s="178" t="s">
        <v>2769</v>
      </c>
      <c r="P1349" s="55" t="s">
        <v>4787</v>
      </c>
    </row>
    <row r="1350" spans="1:16" x14ac:dyDescent="0.25">
      <c r="A1350" s="312">
        <v>97</v>
      </c>
      <c r="B1350" s="51" t="s">
        <v>3356</v>
      </c>
      <c r="C1350" s="51">
        <v>2</v>
      </c>
      <c r="D1350" s="4" t="s">
        <v>3619</v>
      </c>
      <c r="E1350" s="8"/>
      <c r="F1350" s="51"/>
      <c r="G1350" s="48"/>
      <c r="H1350" s="11">
        <v>1677</v>
      </c>
      <c r="I1350" s="11">
        <v>1677</v>
      </c>
      <c r="J1350" s="11">
        <f t="shared" si="81"/>
        <v>0</v>
      </c>
      <c r="K1350" s="27" t="s">
        <v>723</v>
      </c>
      <c r="L1350" s="24"/>
      <c r="M1350" s="39"/>
      <c r="N1350" s="13"/>
      <c r="O1350" s="178" t="s">
        <v>2769</v>
      </c>
      <c r="P1350" s="55" t="s">
        <v>4787</v>
      </c>
    </row>
    <row r="1351" spans="1:16" x14ac:dyDescent="0.25">
      <c r="A1351" s="312">
        <v>98</v>
      </c>
      <c r="B1351" s="51" t="s">
        <v>3356</v>
      </c>
      <c r="C1351" s="51">
        <v>2</v>
      </c>
      <c r="D1351" s="4" t="s">
        <v>3620</v>
      </c>
      <c r="E1351" s="8"/>
      <c r="F1351" s="51"/>
      <c r="G1351" s="48"/>
      <c r="H1351" s="11">
        <v>1677</v>
      </c>
      <c r="I1351" s="11">
        <v>1677</v>
      </c>
      <c r="J1351" s="11">
        <f t="shared" si="81"/>
        <v>0</v>
      </c>
      <c r="K1351" s="27" t="s">
        <v>723</v>
      </c>
      <c r="L1351" s="24"/>
      <c r="M1351" s="39"/>
      <c r="N1351" s="13"/>
      <c r="O1351" s="178" t="s">
        <v>2770</v>
      </c>
      <c r="P1351" s="55" t="s">
        <v>4787</v>
      </c>
    </row>
    <row r="1352" spans="1:16" ht="13.2" customHeight="1" x14ac:dyDescent="0.25">
      <c r="A1352" s="312">
        <v>99</v>
      </c>
      <c r="B1352" s="51" t="s">
        <v>3356</v>
      </c>
      <c r="C1352" s="51">
        <v>2</v>
      </c>
      <c r="D1352" s="4" t="s">
        <v>3621</v>
      </c>
      <c r="E1352" s="8"/>
      <c r="F1352" s="51"/>
      <c r="G1352" s="48"/>
      <c r="H1352" s="11">
        <v>13168</v>
      </c>
      <c r="I1352" s="11">
        <v>13168</v>
      </c>
      <c r="J1352" s="11">
        <f t="shared" si="81"/>
        <v>0</v>
      </c>
      <c r="K1352" s="27" t="s">
        <v>723</v>
      </c>
      <c r="L1352" s="24"/>
      <c r="M1352" s="39"/>
      <c r="N1352" s="13"/>
      <c r="O1352" s="178" t="s">
        <v>2771</v>
      </c>
      <c r="P1352" s="55" t="s">
        <v>4787</v>
      </c>
    </row>
    <row r="1353" spans="1:16" x14ac:dyDescent="0.25">
      <c r="A1353" s="312">
        <v>100</v>
      </c>
      <c r="B1353" s="51" t="s">
        <v>3356</v>
      </c>
      <c r="C1353" s="51">
        <v>2</v>
      </c>
      <c r="D1353" s="4" t="s">
        <v>3622</v>
      </c>
      <c r="E1353" s="8"/>
      <c r="F1353" s="51"/>
      <c r="G1353" s="48"/>
      <c r="H1353" s="11">
        <v>29227</v>
      </c>
      <c r="I1353" s="11">
        <v>29227</v>
      </c>
      <c r="J1353" s="11">
        <f t="shared" si="81"/>
        <v>0</v>
      </c>
      <c r="K1353" s="27" t="s">
        <v>723</v>
      </c>
      <c r="L1353" s="24"/>
      <c r="M1353" s="39"/>
      <c r="N1353" s="13"/>
      <c r="O1353" s="178" t="s">
        <v>2772</v>
      </c>
      <c r="P1353" s="55" t="s">
        <v>4787</v>
      </c>
    </row>
    <row r="1354" spans="1:16" x14ac:dyDescent="0.25">
      <c r="A1354" s="312">
        <v>101</v>
      </c>
      <c r="B1354" s="51" t="s">
        <v>3356</v>
      </c>
      <c r="C1354" s="51">
        <v>2</v>
      </c>
      <c r="D1354" s="4" t="s">
        <v>3623</v>
      </c>
      <c r="E1354" s="8"/>
      <c r="F1354" s="51"/>
      <c r="G1354" s="48"/>
      <c r="H1354" s="11">
        <v>129877</v>
      </c>
      <c r="I1354" s="11">
        <v>129877</v>
      </c>
      <c r="J1354" s="11">
        <f t="shared" si="81"/>
        <v>0</v>
      </c>
      <c r="K1354" s="27" t="s">
        <v>723</v>
      </c>
      <c r="L1354" s="24"/>
      <c r="M1354" s="39"/>
      <c r="N1354" s="13"/>
      <c r="O1354" s="178" t="s">
        <v>2773</v>
      </c>
      <c r="P1354" s="55" t="s">
        <v>4787</v>
      </c>
    </row>
    <row r="1355" spans="1:16" ht="13.2" customHeight="1" x14ac:dyDescent="0.25">
      <c r="A1355" s="312">
        <v>102</v>
      </c>
      <c r="B1355" s="51" t="s">
        <v>3356</v>
      </c>
      <c r="C1355" s="51">
        <v>2</v>
      </c>
      <c r="D1355" s="4" t="s">
        <v>3624</v>
      </c>
      <c r="E1355" s="8"/>
      <c r="F1355" s="51"/>
      <c r="G1355" s="48"/>
      <c r="H1355" s="11">
        <v>35239</v>
      </c>
      <c r="I1355" s="11">
        <v>35239</v>
      </c>
      <c r="J1355" s="11">
        <f t="shared" si="81"/>
        <v>0</v>
      </c>
      <c r="K1355" s="27" t="s">
        <v>723</v>
      </c>
      <c r="L1355" s="24"/>
      <c r="M1355" s="39"/>
      <c r="N1355" s="13"/>
      <c r="O1355" s="178" t="s">
        <v>2774</v>
      </c>
      <c r="P1355" s="55" t="s">
        <v>4787</v>
      </c>
    </row>
    <row r="1356" spans="1:16" ht="26.4" x14ac:dyDescent="0.25">
      <c r="A1356" s="312">
        <v>103</v>
      </c>
      <c r="B1356" s="51" t="s">
        <v>3356</v>
      </c>
      <c r="C1356" s="51">
        <v>2</v>
      </c>
      <c r="D1356" s="4" t="s">
        <v>3625</v>
      </c>
      <c r="E1356" s="8"/>
      <c r="F1356" s="51"/>
      <c r="G1356" s="48"/>
      <c r="H1356" s="11">
        <v>132203.39000000001</v>
      </c>
      <c r="I1356" s="11">
        <v>132203.39000000001</v>
      </c>
      <c r="J1356" s="11">
        <f t="shared" si="81"/>
        <v>0</v>
      </c>
      <c r="K1356" s="27" t="s">
        <v>723</v>
      </c>
      <c r="L1356" s="24"/>
      <c r="M1356" s="39"/>
      <c r="N1356" s="13"/>
      <c r="O1356" s="178" t="s">
        <v>2775</v>
      </c>
      <c r="P1356" s="55" t="s">
        <v>4787</v>
      </c>
    </row>
    <row r="1357" spans="1:16" ht="26.4" x14ac:dyDescent="0.25">
      <c r="A1357" s="312">
        <v>104</v>
      </c>
      <c r="B1357" s="51" t="s">
        <v>3356</v>
      </c>
      <c r="C1357" s="51">
        <v>2</v>
      </c>
      <c r="D1357" s="4" t="s">
        <v>3626</v>
      </c>
      <c r="E1357" s="8"/>
      <c r="F1357" s="51"/>
      <c r="G1357" s="48"/>
      <c r="H1357" s="11">
        <v>2840.25</v>
      </c>
      <c r="I1357" s="11">
        <v>2840.25</v>
      </c>
      <c r="J1357" s="11">
        <f t="shared" si="81"/>
        <v>0</v>
      </c>
      <c r="K1357" s="27" t="s">
        <v>723</v>
      </c>
      <c r="L1357" s="24"/>
      <c r="M1357" s="39"/>
      <c r="N1357" s="13"/>
      <c r="O1357" s="178" t="s">
        <v>2776</v>
      </c>
      <c r="P1357" s="55" t="s">
        <v>4787</v>
      </c>
    </row>
    <row r="1358" spans="1:16" ht="39.6" customHeight="1" x14ac:dyDescent="0.25">
      <c r="A1358" s="312">
        <v>105</v>
      </c>
      <c r="B1358" s="51" t="s">
        <v>3356</v>
      </c>
      <c r="C1358" s="51">
        <v>2</v>
      </c>
      <c r="D1358" s="4" t="s">
        <v>3627</v>
      </c>
      <c r="E1358" s="8"/>
      <c r="F1358" s="51"/>
      <c r="G1358" s="48"/>
      <c r="H1358" s="11">
        <v>271186.44</v>
      </c>
      <c r="I1358" s="48">
        <v>77965.86</v>
      </c>
      <c r="J1358" s="11">
        <f t="shared" si="81"/>
        <v>193220.58000000002</v>
      </c>
      <c r="K1358" s="27" t="s">
        <v>723</v>
      </c>
      <c r="L1358" s="24"/>
      <c r="M1358" s="39"/>
      <c r="N1358" s="13"/>
      <c r="O1358" s="178" t="s">
        <v>2777</v>
      </c>
      <c r="P1358" s="55" t="s">
        <v>4787</v>
      </c>
    </row>
    <row r="1359" spans="1:16" ht="39.6" x14ac:dyDescent="0.25">
      <c r="A1359" s="312">
        <v>106</v>
      </c>
      <c r="B1359" s="51" t="s">
        <v>3356</v>
      </c>
      <c r="C1359" s="51">
        <v>2</v>
      </c>
      <c r="D1359" s="4" t="s">
        <v>3628</v>
      </c>
      <c r="E1359" s="8"/>
      <c r="F1359" s="51"/>
      <c r="G1359" s="48"/>
      <c r="H1359" s="11">
        <v>188200</v>
      </c>
      <c r="I1359" s="48">
        <v>118079.23</v>
      </c>
      <c r="J1359" s="11">
        <f t="shared" si="81"/>
        <v>70120.77</v>
      </c>
      <c r="K1359" s="27" t="s">
        <v>723</v>
      </c>
      <c r="L1359" s="24"/>
      <c r="M1359" s="39"/>
      <c r="N1359" s="13"/>
      <c r="O1359" s="178" t="s">
        <v>2778</v>
      </c>
      <c r="P1359" s="55" t="s">
        <v>4787</v>
      </c>
    </row>
    <row r="1360" spans="1:16" ht="26.4" x14ac:dyDescent="0.25">
      <c r="A1360" s="312">
        <v>107</v>
      </c>
      <c r="B1360" s="51" t="s">
        <v>3356</v>
      </c>
      <c r="C1360" s="51">
        <v>2</v>
      </c>
      <c r="D1360" s="4" t="s">
        <v>3629</v>
      </c>
      <c r="E1360" s="8" t="s">
        <v>2595</v>
      </c>
      <c r="F1360" s="51"/>
      <c r="G1360" s="48"/>
      <c r="H1360" s="11">
        <v>188200</v>
      </c>
      <c r="I1360" s="48">
        <v>118079.23</v>
      </c>
      <c r="J1360" s="11">
        <f t="shared" si="81"/>
        <v>70120.77</v>
      </c>
      <c r="K1360" s="27" t="s">
        <v>723</v>
      </c>
      <c r="L1360" s="24"/>
      <c r="M1360" s="39"/>
      <c r="N1360" s="13"/>
      <c r="O1360" s="178" t="s">
        <v>2779</v>
      </c>
      <c r="P1360" s="55" t="s">
        <v>4787</v>
      </c>
    </row>
    <row r="1361" spans="1:16" x14ac:dyDescent="0.25">
      <c r="A1361" s="312">
        <v>108</v>
      </c>
      <c r="B1361" s="51" t="s">
        <v>3356</v>
      </c>
      <c r="C1361" s="51">
        <v>2</v>
      </c>
      <c r="D1361" s="4" t="s">
        <v>3630</v>
      </c>
      <c r="E1361" s="8" t="s">
        <v>2595</v>
      </c>
      <c r="F1361" s="51"/>
      <c r="G1361" s="48"/>
      <c r="H1361" s="11">
        <v>8914</v>
      </c>
      <c r="I1361" s="11">
        <v>8914</v>
      </c>
      <c r="J1361" s="11">
        <f t="shared" si="81"/>
        <v>0</v>
      </c>
      <c r="K1361" s="27" t="s">
        <v>723</v>
      </c>
      <c r="L1361" s="24"/>
      <c r="M1361" s="39"/>
      <c r="N1361" s="13"/>
      <c r="O1361" s="178" t="s">
        <v>2780</v>
      </c>
      <c r="P1361" s="55" t="s">
        <v>4787</v>
      </c>
    </row>
    <row r="1362" spans="1:16" x14ac:dyDescent="0.25">
      <c r="A1362" s="312">
        <v>109</v>
      </c>
      <c r="B1362" s="51" t="s">
        <v>3356</v>
      </c>
      <c r="C1362" s="51">
        <v>2</v>
      </c>
      <c r="D1362" s="4" t="s">
        <v>3631</v>
      </c>
      <c r="E1362" s="8"/>
      <c r="F1362" s="51"/>
      <c r="G1362" s="48"/>
      <c r="H1362" s="11">
        <v>22360</v>
      </c>
      <c r="I1362" s="11">
        <v>22360</v>
      </c>
      <c r="J1362" s="11">
        <f t="shared" si="81"/>
        <v>0</v>
      </c>
      <c r="K1362" s="27" t="s">
        <v>723</v>
      </c>
      <c r="L1362" s="24"/>
      <c r="M1362" s="39"/>
      <c r="N1362" s="13"/>
      <c r="O1362" s="178" t="s">
        <v>2781</v>
      </c>
      <c r="P1362" s="55" t="s">
        <v>4787</v>
      </c>
    </row>
    <row r="1363" spans="1:16" ht="26.4" customHeight="1" x14ac:dyDescent="0.25">
      <c r="A1363" s="312">
        <v>110</v>
      </c>
      <c r="B1363" s="51" t="s">
        <v>3356</v>
      </c>
      <c r="C1363" s="51">
        <v>2</v>
      </c>
      <c r="D1363" s="4" t="s">
        <v>3632</v>
      </c>
      <c r="E1363" s="8"/>
      <c r="F1363" s="51"/>
      <c r="G1363" s="48"/>
      <c r="H1363" s="11">
        <v>30420</v>
      </c>
      <c r="I1363" s="11">
        <v>30420</v>
      </c>
      <c r="J1363" s="11">
        <f t="shared" si="81"/>
        <v>0</v>
      </c>
      <c r="K1363" s="27" t="s">
        <v>723</v>
      </c>
      <c r="L1363" s="24"/>
      <c r="M1363" s="39"/>
      <c r="N1363" s="13"/>
      <c r="O1363" s="178" t="s">
        <v>2782</v>
      </c>
      <c r="P1363" s="55" t="s">
        <v>4787</v>
      </c>
    </row>
    <row r="1364" spans="1:16" x14ac:dyDescent="0.25">
      <c r="A1364" s="312">
        <v>111</v>
      </c>
      <c r="B1364" s="51" t="s">
        <v>3356</v>
      </c>
      <c r="C1364" s="51">
        <v>2</v>
      </c>
      <c r="D1364" s="4" t="s">
        <v>3633</v>
      </c>
      <c r="E1364" s="8"/>
      <c r="F1364" s="51"/>
      <c r="G1364" s="48"/>
      <c r="H1364" s="11">
        <v>13280.18</v>
      </c>
      <c r="I1364" s="11">
        <v>13280.18</v>
      </c>
      <c r="J1364" s="11">
        <f t="shared" si="81"/>
        <v>0</v>
      </c>
      <c r="K1364" s="27" t="s">
        <v>723</v>
      </c>
      <c r="L1364" s="24"/>
      <c r="M1364" s="39"/>
      <c r="N1364" s="13"/>
      <c r="O1364" s="178" t="s">
        <v>2783</v>
      </c>
      <c r="P1364" s="55" t="s">
        <v>4787</v>
      </c>
    </row>
    <row r="1365" spans="1:16" x14ac:dyDescent="0.25">
      <c r="A1365" s="312">
        <v>112</v>
      </c>
      <c r="B1365" s="51" t="s">
        <v>3356</v>
      </c>
      <c r="C1365" s="51">
        <v>2</v>
      </c>
      <c r="D1365" s="4" t="s">
        <v>3634</v>
      </c>
      <c r="E1365" s="8" t="s">
        <v>2595</v>
      </c>
      <c r="F1365" s="51"/>
      <c r="G1365" s="48"/>
      <c r="H1365" s="11">
        <v>18278.86</v>
      </c>
      <c r="I1365" s="11">
        <v>18078.86</v>
      </c>
      <c r="J1365" s="11">
        <f t="shared" si="81"/>
        <v>200</v>
      </c>
      <c r="K1365" s="27" t="s">
        <v>723</v>
      </c>
      <c r="L1365" s="24"/>
      <c r="M1365" s="39"/>
      <c r="N1365" s="13"/>
      <c r="O1365" s="178" t="s">
        <v>2784</v>
      </c>
      <c r="P1365" s="55" t="s">
        <v>4787</v>
      </c>
    </row>
    <row r="1366" spans="1:16" x14ac:dyDescent="0.25">
      <c r="A1366" s="312">
        <v>113</v>
      </c>
      <c r="B1366" s="51" t="s">
        <v>3356</v>
      </c>
      <c r="C1366" s="51">
        <v>2</v>
      </c>
      <c r="D1366" s="4" t="s">
        <v>3635</v>
      </c>
      <c r="E1366" s="8"/>
      <c r="F1366" s="51"/>
      <c r="G1366" s="48"/>
      <c r="H1366" s="11">
        <v>19050</v>
      </c>
      <c r="I1366" s="11">
        <v>19050</v>
      </c>
      <c r="J1366" s="11">
        <f t="shared" si="81"/>
        <v>0</v>
      </c>
      <c r="K1366" s="27" t="s">
        <v>723</v>
      </c>
      <c r="L1366" s="24"/>
      <c r="M1366" s="39"/>
      <c r="N1366" s="13"/>
      <c r="O1366" s="178" t="s">
        <v>2785</v>
      </c>
      <c r="P1366" s="55" t="s">
        <v>4787</v>
      </c>
    </row>
    <row r="1367" spans="1:16" x14ac:dyDescent="0.25">
      <c r="A1367" s="312">
        <v>114</v>
      </c>
      <c r="B1367" s="51" t="s">
        <v>3356</v>
      </c>
      <c r="C1367" s="51">
        <v>2</v>
      </c>
      <c r="D1367" s="4" t="s">
        <v>3636</v>
      </c>
      <c r="E1367" s="8"/>
      <c r="F1367" s="51"/>
      <c r="G1367" s="48"/>
      <c r="H1367" s="11">
        <v>21390</v>
      </c>
      <c r="I1367" s="11">
        <v>21390</v>
      </c>
      <c r="J1367" s="11">
        <f t="shared" si="81"/>
        <v>0</v>
      </c>
      <c r="K1367" s="27" t="s">
        <v>723</v>
      </c>
      <c r="L1367" s="24"/>
      <c r="M1367" s="39"/>
      <c r="N1367" s="13"/>
      <c r="O1367" s="178" t="s">
        <v>2786</v>
      </c>
      <c r="P1367" s="55" t="s">
        <v>4787</v>
      </c>
    </row>
    <row r="1368" spans="1:16" ht="26.4" customHeight="1" x14ac:dyDescent="0.25">
      <c r="A1368" s="312">
        <v>115</v>
      </c>
      <c r="B1368" s="51" t="s">
        <v>3356</v>
      </c>
      <c r="C1368" s="51">
        <v>2</v>
      </c>
      <c r="D1368" s="4" t="s">
        <v>3637</v>
      </c>
      <c r="E1368" s="8"/>
      <c r="F1368" s="51"/>
      <c r="G1368" s="48"/>
      <c r="H1368" s="11">
        <v>16137.29</v>
      </c>
      <c r="I1368" s="11">
        <v>16137.29</v>
      </c>
      <c r="J1368" s="11">
        <f t="shared" si="81"/>
        <v>0</v>
      </c>
      <c r="K1368" s="27" t="s">
        <v>723</v>
      </c>
      <c r="L1368" s="24"/>
      <c r="M1368" s="39"/>
      <c r="N1368" s="13"/>
      <c r="O1368" s="178" t="s">
        <v>2787</v>
      </c>
      <c r="P1368" s="55" t="s">
        <v>4787</v>
      </c>
    </row>
    <row r="1369" spans="1:16" ht="26.4" x14ac:dyDescent="0.25">
      <c r="A1369" s="312">
        <v>116</v>
      </c>
      <c r="B1369" s="51" t="s">
        <v>3356</v>
      </c>
      <c r="C1369" s="51">
        <v>2</v>
      </c>
      <c r="D1369" s="4" t="s">
        <v>3638</v>
      </c>
      <c r="E1369" s="8"/>
      <c r="F1369" s="51"/>
      <c r="G1369" s="48"/>
      <c r="H1369" s="11">
        <v>13247.29</v>
      </c>
      <c r="I1369" s="11">
        <v>13247.29</v>
      </c>
      <c r="J1369" s="11">
        <f t="shared" si="81"/>
        <v>0</v>
      </c>
      <c r="K1369" s="27" t="s">
        <v>723</v>
      </c>
      <c r="L1369" s="24"/>
      <c r="M1369" s="39"/>
      <c r="N1369" s="13"/>
      <c r="O1369" s="178" t="s">
        <v>2788</v>
      </c>
      <c r="P1369" s="55" t="s">
        <v>4787</v>
      </c>
    </row>
    <row r="1370" spans="1:16" x14ac:dyDescent="0.25">
      <c r="A1370" s="312">
        <v>117</v>
      </c>
      <c r="B1370" s="51" t="s">
        <v>3356</v>
      </c>
      <c r="C1370" s="51">
        <v>2</v>
      </c>
      <c r="D1370" s="4" t="s">
        <v>3639</v>
      </c>
      <c r="E1370" s="8"/>
      <c r="F1370" s="51"/>
      <c r="G1370" s="48"/>
      <c r="H1370" s="11">
        <v>1571</v>
      </c>
      <c r="I1370" s="11">
        <v>1571</v>
      </c>
      <c r="J1370" s="11">
        <f t="shared" si="81"/>
        <v>0</v>
      </c>
      <c r="K1370" s="27" t="s">
        <v>723</v>
      </c>
      <c r="L1370" s="24"/>
      <c r="M1370" s="39"/>
      <c r="N1370" s="13"/>
      <c r="O1370" s="178" t="s">
        <v>2789</v>
      </c>
      <c r="P1370" s="55" t="s">
        <v>4787</v>
      </c>
    </row>
    <row r="1371" spans="1:16" ht="13.2" customHeight="1" x14ac:dyDescent="0.25">
      <c r="A1371" s="312">
        <v>118</v>
      </c>
      <c r="B1371" s="51" t="s">
        <v>3356</v>
      </c>
      <c r="C1371" s="51">
        <v>2</v>
      </c>
      <c r="D1371" s="4" t="s">
        <v>3640</v>
      </c>
      <c r="E1371" s="8"/>
      <c r="F1371" s="51"/>
      <c r="G1371" s="48"/>
      <c r="H1371" s="11">
        <v>2260</v>
      </c>
      <c r="I1371" s="11">
        <v>2260</v>
      </c>
      <c r="J1371" s="11">
        <f t="shared" si="81"/>
        <v>0</v>
      </c>
      <c r="K1371" s="27" t="s">
        <v>723</v>
      </c>
      <c r="L1371" s="24"/>
      <c r="M1371" s="39"/>
      <c r="N1371" s="13"/>
      <c r="O1371" s="178" t="s">
        <v>2790</v>
      </c>
      <c r="P1371" s="55" t="s">
        <v>4787</v>
      </c>
    </row>
    <row r="1372" spans="1:16" x14ac:dyDescent="0.25">
      <c r="A1372" s="312">
        <v>119</v>
      </c>
      <c r="B1372" s="51" t="s">
        <v>3356</v>
      </c>
      <c r="C1372" s="51">
        <v>2</v>
      </c>
      <c r="D1372" s="4" t="s">
        <v>3641</v>
      </c>
      <c r="E1372" s="8"/>
      <c r="F1372" s="51"/>
      <c r="G1372" s="48"/>
      <c r="H1372" s="11">
        <v>4406</v>
      </c>
      <c r="I1372" s="11">
        <v>4406</v>
      </c>
      <c r="J1372" s="11">
        <f t="shared" si="81"/>
        <v>0</v>
      </c>
      <c r="K1372" s="27" t="s">
        <v>723</v>
      </c>
      <c r="L1372" s="24"/>
      <c r="M1372" s="39"/>
      <c r="N1372" s="13"/>
      <c r="O1372" s="178" t="s">
        <v>2791</v>
      </c>
      <c r="P1372" s="55" t="s">
        <v>4787</v>
      </c>
    </row>
    <row r="1373" spans="1:16" x14ac:dyDescent="0.25">
      <c r="A1373" s="312">
        <v>120</v>
      </c>
      <c r="B1373" s="51" t="s">
        <v>3356</v>
      </c>
      <c r="C1373" s="51">
        <v>2</v>
      </c>
      <c r="D1373" s="4" t="s">
        <v>3642</v>
      </c>
      <c r="E1373" s="8"/>
      <c r="F1373" s="51"/>
      <c r="G1373" s="48"/>
      <c r="H1373" s="11">
        <v>3282</v>
      </c>
      <c r="I1373" s="11">
        <v>3282</v>
      </c>
      <c r="J1373" s="11">
        <f t="shared" si="81"/>
        <v>0</v>
      </c>
      <c r="K1373" s="27" t="s">
        <v>723</v>
      </c>
      <c r="L1373" s="24"/>
      <c r="M1373" s="39"/>
      <c r="N1373" s="13"/>
      <c r="O1373" s="178" t="s">
        <v>2792</v>
      </c>
      <c r="P1373" s="55" t="s">
        <v>4787</v>
      </c>
    </row>
    <row r="1374" spans="1:16" ht="13.2" customHeight="1" x14ac:dyDescent="0.25">
      <c r="A1374" s="312">
        <v>121</v>
      </c>
      <c r="B1374" s="51" t="s">
        <v>3356</v>
      </c>
      <c r="C1374" s="51">
        <v>2</v>
      </c>
      <c r="D1374" s="4" t="s">
        <v>3643</v>
      </c>
      <c r="E1374" s="8"/>
      <c r="F1374" s="51"/>
      <c r="G1374" s="48"/>
      <c r="H1374" s="11">
        <v>6565</v>
      </c>
      <c r="I1374" s="11">
        <v>6565</v>
      </c>
      <c r="J1374" s="11">
        <f t="shared" si="81"/>
        <v>0</v>
      </c>
      <c r="K1374" s="27" t="s">
        <v>723</v>
      </c>
      <c r="L1374" s="24"/>
      <c r="M1374" s="39"/>
      <c r="N1374" s="13"/>
      <c r="O1374" s="178" t="s">
        <v>2793</v>
      </c>
      <c r="P1374" s="55" t="s">
        <v>4787</v>
      </c>
    </row>
    <row r="1375" spans="1:16" x14ac:dyDescent="0.25">
      <c r="A1375" s="312">
        <v>122</v>
      </c>
      <c r="B1375" s="51" t="s">
        <v>3356</v>
      </c>
      <c r="C1375" s="51">
        <v>2</v>
      </c>
      <c r="D1375" s="4" t="s">
        <v>3644</v>
      </c>
      <c r="E1375" s="8"/>
      <c r="F1375" s="51" t="s">
        <v>2595</v>
      </c>
      <c r="G1375" s="48"/>
      <c r="H1375" s="11">
        <v>3292</v>
      </c>
      <c r="I1375" s="11">
        <v>3292</v>
      </c>
      <c r="J1375" s="11">
        <f t="shared" si="81"/>
        <v>0</v>
      </c>
      <c r="K1375" s="27" t="s">
        <v>723</v>
      </c>
      <c r="L1375" s="24"/>
      <c r="M1375" s="39"/>
      <c r="N1375" s="13"/>
      <c r="O1375" s="178" t="s">
        <v>2794</v>
      </c>
      <c r="P1375" s="55" t="s">
        <v>4787</v>
      </c>
    </row>
    <row r="1376" spans="1:16" ht="26.4" customHeight="1" x14ac:dyDescent="0.25">
      <c r="A1376" s="312">
        <v>123</v>
      </c>
      <c r="B1376" s="51" t="s">
        <v>3356</v>
      </c>
      <c r="C1376" s="51">
        <v>2</v>
      </c>
      <c r="D1376" s="4" t="s">
        <v>3645</v>
      </c>
      <c r="E1376" s="8"/>
      <c r="F1376" s="51"/>
      <c r="G1376" s="48"/>
      <c r="H1376" s="11">
        <v>110500</v>
      </c>
      <c r="I1376" s="11">
        <v>110500</v>
      </c>
      <c r="J1376" s="11">
        <f t="shared" si="81"/>
        <v>0</v>
      </c>
      <c r="K1376" s="27" t="s">
        <v>723</v>
      </c>
      <c r="L1376" s="24"/>
      <c r="M1376" s="39"/>
      <c r="N1376" s="13"/>
      <c r="O1376" s="178" t="s">
        <v>2795</v>
      </c>
      <c r="P1376" s="55" t="s">
        <v>4787</v>
      </c>
    </row>
    <row r="1377" spans="1:16" ht="26.4" x14ac:dyDescent="0.25">
      <c r="A1377" s="312">
        <v>124</v>
      </c>
      <c r="B1377" s="51" t="s">
        <v>3356</v>
      </c>
      <c r="C1377" s="51">
        <v>2</v>
      </c>
      <c r="D1377" s="4" t="s">
        <v>3646</v>
      </c>
      <c r="E1377" s="8"/>
      <c r="F1377" s="51"/>
      <c r="G1377" s="48"/>
      <c r="H1377" s="11">
        <v>615889.82999999996</v>
      </c>
      <c r="I1377" s="11">
        <v>615889.82999999996</v>
      </c>
      <c r="J1377" s="11">
        <f t="shared" si="81"/>
        <v>0</v>
      </c>
      <c r="K1377" s="27" t="s">
        <v>723</v>
      </c>
      <c r="L1377" s="24"/>
      <c r="M1377" s="39"/>
      <c r="N1377" s="13"/>
      <c r="O1377" s="178" t="s">
        <v>2796</v>
      </c>
      <c r="P1377" s="55" t="s">
        <v>4787</v>
      </c>
    </row>
    <row r="1378" spans="1:16" ht="26.4" customHeight="1" x14ac:dyDescent="0.25">
      <c r="A1378" s="312">
        <v>125</v>
      </c>
      <c r="B1378" s="51" t="s">
        <v>3356</v>
      </c>
      <c r="C1378" s="51">
        <v>2</v>
      </c>
      <c r="D1378" s="4" t="s">
        <v>3647</v>
      </c>
      <c r="E1378" s="8" t="s">
        <v>2595</v>
      </c>
      <c r="F1378" s="51"/>
      <c r="G1378" s="48"/>
      <c r="H1378" s="11">
        <v>615889.82999999996</v>
      </c>
      <c r="I1378" s="11">
        <v>615889.82999999996</v>
      </c>
      <c r="J1378" s="11">
        <f t="shared" si="81"/>
        <v>0</v>
      </c>
      <c r="K1378" s="27" t="s">
        <v>723</v>
      </c>
      <c r="L1378" s="24"/>
      <c r="M1378" s="39"/>
      <c r="N1378" s="13"/>
      <c r="O1378" s="178" t="s">
        <v>2797</v>
      </c>
      <c r="P1378" s="55" t="s">
        <v>4787</v>
      </c>
    </row>
    <row r="1379" spans="1:16" x14ac:dyDescent="0.25">
      <c r="A1379" s="312">
        <v>126</v>
      </c>
      <c r="B1379" s="51" t="s">
        <v>3356</v>
      </c>
      <c r="C1379" s="51">
        <v>2</v>
      </c>
      <c r="D1379" s="4" t="s">
        <v>3648</v>
      </c>
      <c r="E1379" s="8"/>
      <c r="F1379" s="51"/>
      <c r="G1379" s="48"/>
      <c r="H1379" s="11">
        <v>11085</v>
      </c>
      <c r="I1379" s="11">
        <v>11085</v>
      </c>
      <c r="J1379" s="11">
        <f t="shared" si="81"/>
        <v>0</v>
      </c>
      <c r="K1379" s="27" t="s">
        <v>723</v>
      </c>
      <c r="L1379" s="24"/>
      <c r="M1379" s="39"/>
      <c r="N1379" s="13"/>
      <c r="O1379" s="178" t="s">
        <v>2798</v>
      </c>
      <c r="P1379" s="55" t="s">
        <v>4787</v>
      </c>
    </row>
    <row r="1380" spans="1:16" ht="26.4" customHeight="1" x14ac:dyDescent="0.25">
      <c r="A1380" s="312">
        <v>127</v>
      </c>
      <c r="B1380" s="51" t="s">
        <v>3356</v>
      </c>
      <c r="C1380" s="51">
        <v>2</v>
      </c>
      <c r="D1380" s="4" t="s">
        <v>3649</v>
      </c>
      <c r="E1380" s="8"/>
      <c r="F1380" s="51"/>
      <c r="G1380" s="48"/>
      <c r="H1380" s="11">
        <v>0</v>
      </c>
      <c r="I1380" s="11">
        <v>0</v>
      </c>
      <c r="J1380" s="11">
        <f t="shared" ref="J1380:J1387" si="82">H1380-I1380</f>
        <v>0</v>
      </c>
      <c r="K1380" s="27" t="s">
        <v>723</v>
      </c>
      <c r="L1380" s="24"/>
      <c r="M1380" s="39"/>
      <c r="N1380" s="13"/>
      <c r="O1380" s="178" t="s">
        <v>2799</v>
      </c>
      <c r="P1380" s="55" t="s">
        <v>4787</v>
      </c>
    </row>
    <row r="1381" spans="1:16" ht="26.4" x14ac:dyDescent="0.25">
      <c r="A1381" s="312">
        <v>128</v>
      </c>
      <c r="B1381" s="51" t="s">
        <v>3356</v>
      </c>
      <c r="C1381" s="51">
        <v>2</v>
      </c>
      <c r="D1381" s="4" t="s">
        <v>3650</v>
      </c>
      <c r="E1381" s="8"/>
      <c r="F1381" s="51"/>
      <c r="G1381" s="48"/>
      <c r="H1381" s="11">
        <v>27118.639999999999</v>
      </c>
      <c r="I1381" s="48">
        <v>27118</v>
      </c>
      <c r="J1381" s="11">
        <f t="shared" si="82"/>
        <v>0.63999999999941792</v>
      </c>
      <c r="K1381" s="27" t="s">
        <v>723</v>
      </c>
      <c r="L1381" s="24"/>
      <c r="M1381" s="39"/>
      <c r="N1381" s="13"/>
      <c r="O1381" s="178" t="s">
        <v>2800</v>
      </c>
      <c r="P1381" s="55" t="s">
        <v>4787</v>
      </c>
    </row>
    <row r="1382" spans="1:16" ht="26.4" x14ac:dyDescent="0.25">
      <c r="A1382" s="312">
        <v>129</v>
      </c>
      <c r="B1382" s="51" t="s">
        <v>3356</v>
      </c>
      <c r="C1382" s="51">
        <v>2</v>
      </c>
      <c r="D1382" s="4" t="s">
        <v>3651</v>
      </c>
      <c r="E1382" s="8"/>
      <c r="F1382" s="51"/>
      <c r="G1382" s="48"/>
      <c r="H1382" s="228">
        <v>0</v>
      </c>
      <c r="I1382" s="228">
        <v>0</v>
      </c>
      <c r="J1382" s="11">
        <f t="shared" si="82"/>
        <v>0</v>
      </c>
      <c r="K1382" s="27" t="s">
        <v>723</v>
      </c>
      <c r="L1382" s="24"/>
      <c r="M1382" s="39"/>
      <c r="N1382" s="13"/>
      <c r="O1382" s="178" t="s">
        <v>2801</v>
      </c>
      <c r="P1382" s="55" t="s">
        <v>4787</v>
      </c>
    </row>
    <row r="1383" spans="1:16" ht="26.4" customHeight="1" x14ac:dyDescent="0.25">
      <c r="A1383" s="312">
        <v>130</v>
      </c>
      <c r="B1383" s="51" t="s">
        <v>3356</v>
      </c>
      <c r="C1383" s="51">
        <v>2</v>
      </c>
      <c r="D1383" s="4" t="s">
        <v>3652</v>
      </c>
      <c r="E1383" s="8"/>
      <c r="F1383" s="51"/>
      <c r="G1383" s="48"/>
      <c r="H1383" s="228">
        <v>0</v>
      </c>
      <c r="I1383" s="228">
        <v>0</v>
      </c>
      <c r="J1383" s="11">
        <f t="shared" si="82"/>
        <v>0</v>
      </c>
      <c r="K1383" s="27" t="s">
        <v>723</v>
      </c>
      <c r="L1383" s="24"/>
      <c r="M1383" s="39"/>
      <c r="N1383" s="13"/>
      <c r="O1383" s="178" t="s">
        <v>2802</v>
      </c>
      <c r="P1383" s="55" t="s">
        <v>4787</v>
      </c>
    </row>
    <row r="1384" spans="1:16" ht="26.4" x14ac:dyDescent="0.25">
      <c r="A1384" s="312">
        <v>131</v>
      </c>
      <c r="B1384" s="51" t="s">
        <v>3356</v>
      </c>
      <c r="C1384" s="51">
        <v>2</v>
      </c>
      <c r="D1384" s="4" t="s">
        <v>3653</v>
      </c>
      <c r="E1384" s="8"/>
      <c r="F1384" s="51"/>
      <c r="G1384" s="48"/>
      <c r="H1384" s="228">
        <v>0</v>
      </c>
      <c r="I1384" s="228">
        <v>0</v>
      </c>
      <c r="J1384" s="11">
        <f t="shared" si="82"/>
        <v>0</v>
      </c>
      <c r="K1384" s="27" t="s">
        <v>723</v>
      </c>
      <c r="L1384" s="24"/>
      <c r="M1384" s="39"/>
      <c r="N1384" s="13"/>
      <c r="O1384" s="178" t="s">
        <v>2803</v>
      </c>
      <c r="P1384" s="55" t="s">
        <v>4787</v>
      </c>
    </row>
    <row r="1385" spans="1:16" ht="26.4" x14ac:dyDescent="0.25">
      <c r="A1385" s="312">
        <v>132</v>
      </c>
      <c r="B1385" s="51" t="s">
        <v>3356</v>
      </c>
      <c r="C1385" s="51">
        <v>2</v>
      </c>
      <c r="D1385" s="4" t="s">
        <v>3654</v>
      </c>
      <c r="E1385" s="8"/>
      <c r="F1385" s="51"/>
      <c r="G1385" s="48"/>
      <c r="H1385" s="11">
        <v>13881</v>
      </c>
      <c r="I1385" s="11">
        <v>13881</v>
      </c>
      <c r="J1385" s="11">
        <f t="shared" si="82"/>
        <v>0</v>
      </c>
      <c r="K1385" s="27" t="s">
        <v>723</v>
      </c>
      <c r="L1385" s="24"/>
      <c r="M1385" s="39"/>
      <c r="N1385" s="13"/>
      <c r="O1385" s="178" t="s">
        <v>2804</v>
      </c>
      <c r="P1385" s="55" t="s">
        <v>4787</v>
      </c>
    </row>
    <row r="1386" spans="1:16" ht="26.4" customHeight="1" x14ac:dyDescent="0.25">
      <c r="A1386" s="312">
        <v>133</v>
      </c>
      <c r="B1386" s="51" t="s">
        <v>3356</v>
      </c>
      <c r="C1386" s="51">
        <v>2</v>
      </c>
      <c r="D1386" s="4" t="s">
        <v>3655</v>
      </c>
      <c r="E1386" s="8"/>
      <c r="F1386" s="51"/>
      <c r="G1386" s="48"/>
      <c r="H1386" s="11">
        <v>46222</v>
      </c>
      <c r="I1386" s="11">
        <v>46222</v>
      </c>
      <c r="J1386" s="11">
        <f t="shared" si="82"/>
        <v>0</v>
      </c>
      <c r="K1386" s="27" t="s">
        <v>723</v>
      </c>
      <c r="L1386" s="24"/>
      <c r="M1386" s="39"/>
      <c r="N1386" s="13"/>
      <c r="O1386" s="178" t="s">
        <v>2805</v>
      </c>
      <c r="P1386" s="55" t="s">
        <v>4787</v>
      </c>
    </row>
    <row r="1387" spans="1:16" ht="26.4" x14ac:dyDescent="0.25">
      <c r="A1387" s="312">
        <v>134</v>
      </c>
      <c r="B1387" s="51" t="s">
        <v>3356</v>
      </c>
      <c r="C1387" s="51">
        <v>2</v>
      </c>
      <c r="D1387" s="4" t="s">
        <v>3656</v>
      </c>
      <c r="E1387" s="8"/>
      <c r="F1387" s="51" t="s">
        <v>2595</v>
      </c>
      <c r="G1387" s="48"/>
      <c r="H1387" s="11">
        <v>23165</v>
      </c>
      <c r="I1387" s="11">
        <v>23165</v>
      </c>
      <c r="J1387" s="11">
        <f t="shared" si="82"/>
        <v>0</v>
      </c>
      <c r="K1387" s="27" t="s">
        <v>723</v>
      </c>
      <c r="L1387" s="24"/>
      <c r="M1387" s="39"/>
      <c r="N1387" s="13"/>
      <c r="O1387" s="178" t="s">
        <v>2806</v>
      </c>
      <c r="P1387" s="55" t="s">
        <v>4787</v>
      </c>
    </row>
    <row r="1388" spans="1:16" ht="26.4" x14ac:dyDescent="0.25">
      <c r="A1388" s="312">
        <v>135</v>
      </c>
      <c r="B1388" s="51" t="s">
        <v>3356</v>
      </c>
      <c r="C1388" s="51">
        <v>2</v>
      </c>
      <c r="D1388" s="4" t="s">
        <v>3657</v>
      </c>
      <c r="E1388" s="8"/>
      <c r="F1388" s="51"/>
      <c r="G1388" s="48"/>
      <c r="H1388" s="11">
        <v>7745</v>
      </c>
      <c r="I1388" s="11">
        <v>7745</v>
      </c>
      <c r="J1388" s="229">
        <f t="shared" ref="J1388:J1437" si="83">H1388-I1388</f>
        <v>0</v>
      </c>
      <c r="K1388" s="27" t="s">
        <v>723</v>
      </c>
      <c r="L1388" s="24"/>
      <c r="M1388" s="39"/>
      <c r="N1388" s="13"/>
      <c r="O1388" s="178" t="s">
        <v>2807</v>
      </c>
      <c r="P1388" s="55" t="s">
        <v>4787</v>
      </c>
    </row>
    <row r="1389" spans="1:16" ht="26.4" customHeight="1" x14ac:dyDescent="0.25">
      <c r="A1389" s="312">
        <v>136</v>
      </c>
      <c r="B1389" s="51" t="s">
        <v>3356</v>
      </c>
      <c r="C1389" s="51">
        <v>2</v>
      </c>
      <c r="D1389" s="4" t="s">
        <v>3658</v>
      </c>
      <c r="E1389" s="8"/>
      <c r="F1389" s="51"/>
      <c r="G1389" s="48"/>
      <c r="H1389" s="11">
        <v>7745</v>
      </c>
      <c r="I1389" s="11">
        <v>7745</v>
      </c>
      <c r="J1389" s="229">
        <f t="shared" si="83"/>
        <v>0</v>
      </c>
      <c r="K1389" s="27" t="s">
        <v>723</v>
      </c>
      <c r="L1389" s="24"/>
      <c r="M1389" s="39"/>
      <c r="N1389" s="13"/>
      <c r="O1389" s="178" t="s">
        <v>2808</v>
      </c>
      <c r="P1389" s="55" t="s">
        <v>4787</v>
      </c>
    </row>
    <row r="1390" spans="1:16" ht="26.4" x14ac:dyDescent="0.25">
      <c r="A1390" s="312">
        <v>137</v>
      </c>
      <c r="B1390" s="51" t="s">
        <v>3356</v>
      </c>
      <c r="C1390" s="51">
        <v>2</v>
      </c>
      <c r="D1390" s="4" t="s">
        <v>3659</v>
      </c>
      <c r="E1390" s="8"/>
      <c r="F1390" s="51"/>
      <c r="G1390" s="48"/>
      <c r="H1390" s="11">
        <v>7745</v>
      </c>
      <c r="I1390" s="11">
        <v>7745</v>
      </c>
      <c r="J1390" s="229">
        <f t="shared" si="83"/>
        <v>0</v>
      </c>
      <c r="K1390" s="27" t="s">
        <v>723</v>
      </c>
      <c r="L1390" s="24"/>
      <c r="M1390" s="39"/>
      <c r="N1390" s="13"/>
      <c r="O1390" s="178" t="s">
        <v>2808</v>
      </c>
      <c r="P1390" s="55" t="s">
        <v>4787</v>
      </c>
    </row>
    <row r="1391" spans="1:16" ht="26.4" x14ac:dyDescent="0.25">
      <c r="A1391" s="312">
        <v>138</v>
      </c>
      <c r="B1391" s="51" t="s">
        <v>3356</v>
      </c>
      <c r="C1391" s="51">
        <v>2</v>
      </c>
      <c r="D1391" s="4" t="s">
        <v>3660</v>
      </c>
      <c r="E1391" s="8"/>
      <c r="F1391" s="51"/>
      <c r="G1391" s="48"/>
      <c r="H1391" s="11">
        <v>26810</v>
      </c>
      <c r="I1391" s="11">
        <v>26810</v>
      </c>
      <c r="J1391" s="229">
        <f t="shared" si="83"/>
        <v>0</v>
      </c>
      <c r="K1391" s="27" t="s">
        <v>723</v>
      </c>
      <c r="L1391" s="24"/>
      <c r="M1391" s="39"/>
      <c r="N1391" s="13"/>
      <c r="O1391" s="178" t="s">
        <v>2809</v>
      </c>
      <c r="P1391" s="55" t="s">
        <v>4787</v>
      </c>
    </row>
    <row r="1392" spans="1:16" ht="26.4" customHeight="1" x14ac:dyDescent="0.25">
      <c r="A1392" s="312">
        <v>139</v>
      </c>
      <c r="B1392" s="51" t="s">
        <v>3356</v>
      </c>
      <c r="C1392" s="51">
        <v>2</v>
      </c>
      <c r="D1392" s="4" t="s">
        <v>3661</v>
      </c>
      <c r="E1392" s="8"/>
      <c r="F1392" s="51"/>
      <c r="G1392" s="48"/>
      <c r="H1392" s="11">
        <v>26809</v>
      </c>
      <c r="I1392" s="11">
        <v>26809</v>
      </c>
      <c r="J1392" s="229">
        <f t="shared" si="83"/>
        <v>0</v>
      </c>
      <c r="K1392" s="27" t="s">
        <v>723</v>
      </c>
      <c r="L1392" s="24"/>
      <c r="M1392" s="39"/>
      <c r="N1392" s="13"/>
      <c r="O1392" s="178" t="s">
        <v>2810</v>
      </c>
      <c r="P1392" s="55" t="s">
        <v>4787</v>
      </c>
    </row>
    <row r="1393" spans="1:16" ht="26.4" x14ac:dyDescent="0.25">
      <c r="A1393" s="312">
        <v>140</v>
      </c>
      <c r="B1393" s="51" t="s">
        <v>3356</v>
      </c>
      <c r="C1393" s="51">
        <v>2</v>
      </c>
      <c r="D1393" s="4" t="s">
        <v>3662</v>
      </c>
      <c r="E1393" s="8"/>
      <c r="F1393" s="51"/>
      <c r="G1393" s="48"/>
      <c r="H1393" s="11">
        <v>26810</v>
      </c>
      <c r="I1393" s="11">
        <v>26810</v>
      </c>
      <c r="J1393" s="229">
        <f t="shared" si="83"/>
        <v>0</v>
      </c>
      <c r="K1393" s="27" t="s">
        <v>723</v>
      </c>
      <c r="L1393" s="24"/>
      <c r="M1393" s="39"/>
      <c r="N1393" s="13"/>
      <c r="O1393" s="178" t="s">
        <v>2811</v>
      </c>
      <c r="P1393" s="55" t="s">
        <v>4787</v>
      </c>
    </row>
    <row r="1394" spans="1:16" ht="26.4" x14ac:dyDescent="0.25">
      <c r="A1394" s="312">
        <v>141</v>
      </c>
      <c r="B1394" s="51" t="s">
        <v>3356</v>
      </c>
      <c r="C1394" s="51">
        <v>2</v>
      </c>
      <c r="D1394" s="4" t="s">
        <v>3663</v>
      </c>
      <c r="E1394" s="8"/>
      <c r="F1394" s="51"/>
      <c r="G1394" s="48"/>
      <c r="H1394" s="11">
        <v>23166</v>
      </c>
      <c r="I1394" s="11">
        <v>23166</v>
      </c>
      <c r="J1394" s="229">
        <f t="shared" si="83"/>
        <v>0</v>
      </c>
      <c r="K1394" s="27" t="s">
        <v>723</v>
      </c>
      <c r="L1394" s="24"/>
      <c r="M1394" s="39"/>
      <c r="N1394" s="13"/>
      <c r="O1394" s="178" t="s">
        <v>2812</v>
      </c>
      <c r="P1394" s="55" t="s">
        <v>4787</v>
      </c>
    </row>
    <row r="1395" spans="1:16" ht="26.4" x14ac:dyDescent="0.25">
      <c r="A1395" s="312">
        <v>142</v>
      </c>
      <c r="B1395" s="51" t="s">
        <v>3356</v>
      </c>
      <c r="C1395" s="51">
        <v>2</v>
      </c>
      <c r="D1395" s="4" t="s">
        <v>3664</v>
      </c>
      <c r="E1395" s="8"/>
      <c r="F1395" s="51"/>
      <c r="G1395" s="48"/>
      <c r="H1395" s="11">
        <v>4632</v>
      </c>
      <c r="I1395" s="11">
        <v>4632</v>
      </c>
      <c r="J1395" s="229">
        <f t="shared" si="83"/>
        <v>0</v>
      </c>
      <c r="K1395" s="27" t="s">
        <v>723</v>
      </c>
      <c r="L1395" s="24"/>
      <c r="M1395" s="39"/>
      <c r="N1395" s="13"/>
      <c r="O1395" s="178" t="s">
        <v>2813</v>
      </c>
      <c r="P1395" s="55" t="s">
        <v>4787</v>
      </c>
    </row>
    <row r="1396" spans="1:16" ht="26.4" x14ac:dyDescent="0.25">
      <c r="A1396" s="312">
        <v>143</v>
      </c>
      <c r="B1396" s="51" t="s">
        <v>3356</v>
      </c>
      <c r="C1396" s="51">
        <v>2</v>
      </c>
      <c r="D1396" s="4" t="s">
        <v>3665</v>
      </c>
      <c r="E1396" s="8"/>
      <c r="F1396" s="51"/>
      <c r="G1396" s="48"/>
      <c r="H1396" s="11">
        <v>4632</v>
      </c>
      <c r="I1396" s="11">
        <v>4632</v>
      </c>
      <c r="J1396" s="229">
        <f t="shared" si="83"/>
        <v>0</v>
      </c>
      <c r="K1396" s="27" t="s">
        <v>723</v>
      </c>
      <c r="L1396" s="24"/>
      <c r="M1396" s="39"/>
      <c r="N1396" s="13"/>
      <c r="O1396" s="178" t="s">
        <v>2814</v>
      </c>
      <c r="P1396" s="55" t="s">
        <v>4787</v>
      </c>
    </row>
    <row r="1397" spans="1:16" ht="26.4" customHeight="1" x14ac:dyDescent="0.25">
      <c r="A1397" s="312">
        <v>144</v>
      </c>
      <c r="B1397" s="51" t="s">
        <v>3356</v>
      </c>
      <c r="C1397" s="51">
        <v>2</v>
      </c>
      <c r="D1397" s="4" t="s">
        <v>3666</v>
      </c>
      <c r="E1397" s="8"/>
      <c r="F1397" s="51"/>
      <c r="G1397" s="48"/>
      <c r="H1397" s="11">
        <v>55056.11</v>
      </c>
      <c r="I1397" s="11">
        <v>55056.11</v>
      </c>
      <c r="J1397" s="229">
        <f t="shared" si="83"/>
        <v>0</v>
      </c>
      <c r="K1397" s="27" t="s">
        <v>723</v>
      </c>
      <c r="L1397" s="24"/>
      <c r="M1397" s="39"/>
      <c r="N1397" s="13"/>
      <c r="O1397" s="178" t="s">
        <v>2815</v>
      </c>
      <c r="P1397" s="55" t="s">
        <v>4787</v>
      </c>
    </row>
    <row r="1398" spans="1:16" ht="26.4" x14ac:dyDescent="0.25">
      <c r="A1398" s="312">
        <v>145</v>
      </c>
      <c r="B1398" s="51" t="s">
        <v>3356</v>
      </c>
      <c r="C1398" s="51">
        <v>2</v>
      </c>
      <c r="D1398" s="4" t="s">
        <v>3667</v>
      </c>
      <c r="E1398" s="8"/>
      <c r="F1398" s="51"/>
      <c r="G1398" s="48"/>
      <c r="H1398" s="11">
        <v>38567.870000000003</v>
      </c>
      <c r="I1398" s="11">
        <v>38567.870000000003</v>
      </c>
      <c r="J1398" s="229">
        <f t="shared" si="83"/>
        <v>0</v>
      </c>
      <c r="K1398" s="27" t="s">
        <v>723</v>
      </c>
      <c r="L1398" s="24"/>
      <c r="M1398" s="39"/>
      <c r="N1398" s="13"/>
      <c r="O1398" s="178" t="s">
        <v>2816</v>
      </c>
      <c r="P1398" s="55" t="s">
        <v>4787</v>
      </c>
    </row>
    <row r="1399" spans="1:16" ht="26.4" x14ac:dyDescent="0.25">
      <c r="A1399" s="312">
        <v>146</v>
      </c>
      <c r="B1399" s="51" t="s">
        <v>3356</v>
      </c>
      <c r="C1399" s="51">
        <v>2</v>
      </c>
      <c r="D1399" s="4" t="s">
        <v>3668</v>
      </c>
      <c r="E1399" s="8"/>
      <c r="F1399" s="51"/>
      <c r="G1399" s="48"/>
      <c r="H1399" s="11">
        <v>1685</v>
      </c>
      <c r="I1399" s="11">
        <v>1685</v>
      </c>
      <c r="J1399" s="229">
        <f t="shared" si="83"/>
        <v>0</v>
      </c>
      <c r="K1399" s="27" t="s">
        <v>723</v>
      </c>
      <c r="L1399" s="24"/>
      <c r="M1399" s="39"/>
      <c r="N1399" s="13"/>
      <c r="O1399" s="178" t="s">
        <v>2817</v>
      </c>
      <c r="P1399" s="55" t="s">
        <v>4787</v>
      </c>
    </row>
    <row r="1400" spans="1:16" ht="26.4" customHeight="1" x14ac:dyDescent="0.25">
      <c r="A1400" s="312">
        <v>147</v>
      </c>
      <c r="B1400" s="51" t="s">
        <v>3356</v>
      </c>
      <c r="C1400" s="51">
        <v>2</v>
      </c>
      <c r="D1400" s="4" t="s">
        <v>3669</v>
      </c>
      <c r="E1400" s="8"/>
      <c r="F1400" s="51"/>
      <c r="G1400" s="48"/>
      <c r="H1400" s="11">
        <v>1685</v>
      </c>
      <c r="I1400" s="11">
        <v>1685</v>
      </c>
      <c r="J1400" s="229">
        <f t="shared" si="83"/>
        <v>0</v>
      </c>
      <c r="K1400" s="27" t="s">
        <v>723</v>
      </c>
      <c r="L1400" s="24"/>
      <c r="M1400" s="39"/>
      <c r="N1400" s="13"/>
      <c r="O1400" s="178" t="s">
        <v>2818</v>
      </c>
      <c r="P1400" s="55" t="s">
        <v>4787</v>
      </c>
    </row>
    <row r="1401" spans="1:16" x14ac:dyDescent="0.25">
      <c r="A1401" s="312">
        <v>148</v>
      </c>
      <c r="B1401" s="51" t="s">
        <v>3356</v>
      </c>
      <c r="C1401" s="51">
        <v>2</v>
      </c>
      <c r="D1401" s="4" t="s">
        <v>3670</v>
      </c>
      <c r="E1401" s="8"/>
      <c r="F1401" s="51"/>
      <c r="G1401" s="48"/>
      <c r="H1401" s="11">
        <v>10667</v>
      </c>
      <c r="I1401" s="11">
        <v>10667</v>
      </c>
      <c r="J1401" s="229">
        <f t="shared" si="83"/>
        <v>0</v>
      </c>
      <c r="K1401" s="27" t="s">
        <v>723</v>
      </c>
      <c r="L1401" s="24"/>
      <c r="M1401" s="39"/>
      <c r="N1401" s="13"/>
      <c r="O1401" s="178" t="s">
        <v>2819</v>
      </c>
      <c r="P1401" s="55" t="s">
        <v>4787</v>
      </c>
    </row>
    <row r="1402" spans="1:16" x14ac:dyDescent="0.25">
      <c r="A1402" s="312">
        <v>149</v>
      </c>
      <c r="B1402" s="51" t="s">
        <v>3356</v>
      </c>
      <c r="C1402" s="51">
        <v>2</v>
      </c>
      <c r="D1402" s="4" t="s">
        <v>3671</v>
      </c>
      <c r="E1402" s="8"/>
      <c r="F1402" s="51"/>
      <c r="G1402" s="48"/>
      <c r="H1402" s="11">
        <v>3428</v>
      </c>
      <c r="I1402" s="11">
        <v>3428</v>
      </c>
      <c r="J1402" s="229">
        <f t="shared" si="83"/>
        <v>0</v>
      </c>
      <c r="K1402" s="27" t="s">
        <v>723</v>
      </c>
      <c r="L1402" s="24"/>
      <c r="M1402" s="39"/>
      <c r="N1402" s="13"/>
      <c r="O1402" s="178" t="s">
        <v>2820</v>
      </c>
      <c r="P1402" s="55" t="s">
        <v>4787</v>
      </c>
    </row>
    <row r="1403" spans="1:16" ht="26.4" customHeight="1" x14ac:dyDescent="0.25">
      <c r="A1403" s="312">
        <v>150</v>
      </c>
      <c r="B1403" s="51" t="s">
        <v>3356</v>
      </c>
      <c r="C1403" s="51">
        <v>2</v>
      </c>
      <c r="D1403" s="4" t="s">
        <v>3672</v>
      </c>
      <c r="E1403" s="8"/>
      <c r="F1403" s="51"/>
      <c r="G1403" s="48"/>
      <c r="H1403" s="11">
        <v>129737</v>
      </c>
      <c r="I1403" s="11">
        <v>87932.72</v>
      </c>
      <c r="J1403" s="229">
        <f t="shared" si="83"/>
        <v>41804.28</v>
      </c>
      <c r="K1403" s="27" t="s">
        <v>723</v>
      </c>
      <c r="L1403" s="24"/>
      <c r="M1403" s="39"/>
      <c r="N1403" s="13"/>
      <c r="O1403" s="178" t="s">
        <v>2821</v>
      </c>
      <c r="P1403" s="55" t="s">
        <v>4787</v>
      </c>
    </row>
    <row r="1404" spans="1:16" ht="26.4" x14ac:dyDescent="0.25">
      <c r="A1404" s="312">
        <v>151</v>
      </c>
      <c r="B1404" s="51" t="s">
        <v>3356</v>
      </c>
      <c r="C1404" s="51">
        <v>2</v>
      </c>
      <c r="D1404" s="4" t="s">
        <v>3673</v>
      </c>
      <c r="E1404" s="8"/>
      <c r="F1404" s="51"/>
      <c r="G1404" s="48"/>
      <c r="H1404" s="11">
        <v>3618</v>
      </c>
      <c r="I1404" s="11">
        <v>3618</v>
      </c>
      <c r="J1404" s="229">
        <f t="shared" si="83"/>
        <v>0</v>
      </c>
      <c r="K1404" s="27" t="s">
        <v>723</v>
      </c>
      <c r="L1404" s="24"/>
      <c r="M1404" s="39"/>
      <c r="N1404" s="13"/>
      <c r="O1404" s="178" t="s">
        <v>2822</v>
      </c>
      <c r="P1404" s="55" t="s">
        <v>4787</v>
      </c>
    </row>
    <row r="1405" spans="1:16" x14ac:dyDescent="0.25">
      <c r="A1405" s="312">
        <v>152</v>
      </c>
      <c r="B1405" s="51" t="s">
        <v>3356</v>
      </c>
      <c r="C1405" s="51">
        <v>2</v>
      </c>
      <c r="D1405" s="4" t="s">
        <v>3674</v>
      </c>
      <c r="E1405" s="8"/>
      <c r="F1405" s="51" t="s">
        <v>2595</v>
      </c>
      <c r="G1405" s="48"/>
      <c r="H1405" s="11">
        <v>21483.05</v>
      </c>
      <c r="I1405" s="11">
        <v>21483.05</v>
      </c>
      <c r="J1405" s="229">
        <f t="shared" si="83"/>
        <v>0</v>
      </c>
      <c r="K1405" s="27" t="s">
        <v>723</v>
      </c>
      <c r="L1405" s="24"/>
      <c r="M1405" s="39"/>
      <c r="N1405" s="13"/>
      <c r="O1405" s="178" t="s">
        <v>2823</v>
      </c>
      <c r="P1405" s="55" t="s">
        <v>4787</v>
      </c>
    </row>
    <row r="1406" spans="1:16" ht="26.4" x14ac:dyDescent="0.25">
      <c r="A1406" s="312">
        <v>153</v>
      </c>
      <c r="B1406" s="51" t="s">
        <v>3356</v>
      </c>
      <c r="C1406" s="51">
        <v>2</v>
      </c>
      <c r="D1406" s="4" t="s">
        <v>3675</v>
      </c>
      <c r="E1406" s="8"/>
      <c r="F1406" s="51" t="s">
        <v>2595</v>
      </c>
      <c r="G1406" s="48"/>
      <c r="H1406" s="11">
        <v>42000</v>
      </c>
      <c r="I1406" s="11">
        <v>15250</v>
      </c>
      <c r="J1406" s="229">
        <f t="shared" si="83"/>
        <v>26750</v>
      </c>
      <c r="K1406" s="27" t="s">
        <v>723</v>
      </c>
      <c r="L1406" s="24"/>
      <c r="M1406" s="39"/>
      <c r="N1406" s="13"/>
      <c r="O1406" s="178" t="s">
        <v>2824</v>
      </c>
      <c r="P1406" s="55" t="s">
        <v>4787</v>
      </c>
    </row>
    <row r="1407" spans="1:16" ht="26.4" customHeight="1" x14ac:dyDescent="0.25">
      <c r="A1407" s="312">
        <v>154</v>
      </c>
      <c r="B1407" s="51" t="s">
        <v>3356</v>
      </c>
      <c r="C1407" s="51">
        <v>2</v>
      </c>
      <c r="D1407" s="4" t="s">
        <v>3676</v>
      </c>
      <c r="E1407" s="8"/>
      <c r="F1407" s="51"/>
      <c r="G1407" s="48"/>
      <c r="H1407" s="11">
        <v>52626</v>
      </c>
      <c r="I1407" s="11">
        <v>52626</v>
      </c>
      <c r="J1407" s="229">
        <f t="shared" si="83"/>
        <v>0</v>
      </c>
      <c r="K1407" s="27" t="s">
        <v>723</v>
      </c>
      <c r="L1407" s="24"/>
      <c r="M1407" s="39"/>
      <c r="N1407" s="13"/>
      <c r="O1407" s="178" t="s">
        <v>2825</v>
      </c>
      <c r="P1407" s="55" t="s">
        <v>4787</v>
      </c>
    </row>
    <row r="1408" spans="1:16" x14ac:dyDescent="0.25">
      <c r="A1408" s="312">
        <v>155</v>
      </c>
      <c r="B1408" s="51" t="s">
        <v>3356</v>
      </c>
      <c r="C1408" s="51">
        <v>2</v>
      </c>
      <c r="D1408" s="4" t="s">
        <v>3677</v>
      </c>
      <c r="E1408" s="8"/>
      <c r="F1408" s="51"/>
      <c r="G1408" s="48"/>
      <c r="H1408" s="11">
        <v>3198</v>
      </c>
      <c r="I1408" s="11">
        <v>3198</v>
      </c>
      <c r="J1408" s="229">
        <f t="shared" si="83"/>
        <v>0</v>
      </c>
      <c r="K1408" s="27" t="s">
        <v>723</v>
      </c>
      <c r="L1408" s="24"/>
      <c r="M1408" s="39"/>
      <c r="N1408" s="13"/>
      <c r="O1408" s="178" t="s">
        <v>2826</v>
      </c>
      <c r="P1408" s="55" t="s">
        <v>4787</v>
      </c>
    </row>
    <row r="1409" spans="1:16" ht="26.4" x14ac:dyDescent="0.25">
      <c r="A1409" s="312">
        <v>156</v>
      </c>
      <c r="B1409" s="51" t="s">
        <v>3356</v>
      </c>
      <c r="C1409" s="51">
        <v>2</v>
      </c>
      <c r="D1409" s="4" t="s">
        <v>3678</v>
      </c>
      <c r="E1409" s="8"/>
      <c r="F1409" s="51"/>
      <c r="G1409" s="48"/>
      <c r="H1409" s="11">
        <v>41771</v>
      </c>
      <c r="I1409" s="11">
        <v>41771</v>
      </c>
      <c r="J1409" s="229">
        <f t="shared" si="83"/>
        <v>0</v>
      </c>
      <c r="K1409" s="27" t="s">
        <v>723</v>
      </c>
      <c r="L1409" s="24"/>
      <c r="M1409" s="39"/>
      <c r="N1409" s="13"/>
      <c r="O1409" s="178" t="s">
        <v>2827</v>
      </c>
      <c r="P1409" s="55" t="s">
        <v>4787</v>
      </c>
    </row>
    <row r="1410" spans="1:16" ht="26.4" x14ac:dyDescent="0.25">
      <c r="A1410" s="312">
        <v>157</v>
      </c>
      <c r="B1410" s="51" t="s">
        <v>3356</v>
      </c>
      <c r="C1410" s="51">
        <v>2</v>
      </c>
      <c r="D1410" s="4" t="s">
        <v>3679</v>
      </c>
      <c r="E1410" s="8"/>
      <c r="F1410" s="51"/>
      <c r="G1410" s="48"/>
      <c r="H1410" s="11">
        <v>28943.75</v>
      </c>
      <c r="I1410" s="11">
        <v>28943.75</v>
      </c>
      <c r="J1410" s="229">
        <f t="shared" si="83"/>
        <v>0</v>
      </c>
      <c r="K1410" s="27" t="s">
        <v>723</v>
      </c>
      <c r="L1410" s="24"/>
      <c r="M1410" s="39"/>
      <c r="N1410" s="13"/>
      <c r="O1410" s="178" t="s">
        <v>2828</v>
      </c>
      <c r="P1410" s="55" t="s">
        <v>4787</v>
      </c>
    </row>
    <row r="1411" spans="1:16" ht="26.4" x14ac:dyDescent="0.25">
      <c r="A1411" s="312">
        <v>158</v>
      </c>
      <c r="B1411" s="51" t="s">
        <v>3356</v>
      </c>
      <c r="C1411" s="51">
        <v>2</v>
      </c>
      <c r="D1411" s="4" t="s">
        <v>3680</v>
      </c>
      <c r="E1411" s="8"/>
      <c r="F1411" s="51" t="s">
        <v>2595</v>
      </c>
      <c r="G1411" s="48"/>
      <c r="H1411" s="11">
        <v>1746</v>
      </c>
      <c r="I1411" s="11">
        <v>1746</v>
      </c>
      <c r="J1411" s="229">
        <f t="shared" si="83"/>
        <v>0</v>
      </c>
      <c r="K1411" s="27" t="s">
        <v>723</v>
      </c>
      <c r="L1411" s="24"/>
      <c r="M1411" s="39"/>
      <c r="N1411" s="13"/>
      <c r="O1411" s="178" t="s">
        <v>2829</v>
      </c>
      <c r="P1411" s="55" t="s">
        <v>4787</v>
      </c>
    </row>
    <row r="1412" spans="1:16" ht="26.4" customHeight="1" x14ac:dyDescent="0.25">
      <c r="A1412" s="312">
        <v>159</v>
      </c>
      <c r="B1412" s="51" t="s">
        <v>3356</v>
      </c>
      <c r="C1412" s="51">
        <v>2</v>
      </c>
      <c r="D1412" s="4" t="s">
        <v>3681</v>
      </c>
      <c r="E1412" s="8" t="s">
        <v>2595</v>
      </c>
      <c r="F1412" s="51"/>
      <c r="G1412" s="48"/>
      <c r="H1412" s="11">
        <v>30144</v>
      </c>
      <c r="I1412" s="11">
        <v>30144</v>
      </c>
      <c r="J1412" s="229">
        <f t="shared" si="83"/>
        <v>0</v>
      </c>
      <c r="K1412" s="27" t="s">
        <v>723</v>
      </c>
      <c r="L1412" s="24"/>
      <c r="M1412" s="39" t="s">
        <v>2595</v>
      </c>
      <c r="N1412" s="13"/>
      <c r="O1412" s="178" t="s">
        <v>2830</v>
      </c>
      <c r="P1412" s="55" t="s">
        <v>4787</v>
      </c>
    </row>
    <row r="1413" spans="1:16" ht="26.4" customHeight="1" x14ac:dyDescent="0.25">
      <c r="A1413" s="312">
        <v>160</v>
      </c>
      <c r="B1413" s="51" t="s">
        <v>3356</v>
      </c>
      <c r="C1413" s="51">
        <v>2</v>
      </c>
      <c r="D1413" s="4" t="s">
        <v>8295</v>
      </c>
      <c r="E1413" s="8"/>
      <c r="F1413" s="51"/>
      <c r="G1413" s="48"/>
      <c r="H1413" s="13">
        <v>110</v>
      </c>
      <c r="I1413" s="13">
        <v>110</v>
      </c>
      <c r="J1413" s="229">
        <f t="shared" si="83"/>
        <v>0</v>
      </c>
      <c r="K1413" s="27" t="s">
        <v>723</v>
      </c>
      <c r="L1413" s="24"/>
      <c r="M1413" s="39"/>
      <c r="N1413" s="13"/>
      <c r="O1413" s="178" t="s">
        <v>8296</v>
      </c>
      <c r="P1413" s="55" t="s">
        <v>4787</v>
      </c>
    </row>
    <row r="1414" spans="1:16" ht="26.4" customHeight="1" x14ac:dyDescent="0.25">
      <c r="A1414" s="312">
        <v>161</v>
      </c>
      <c r="B1414" s="51" t="s">
        <v>3356</v>
      </c>
      <c r="C1414" s="51">
        <v>2</v>
      </c>
      <c r="D1414" s="4" t="s">
        <v>3682</v>
      </c>
      <c r="E1414" s="8"/>
      <c r="F1414" s="51"/>
      <c r="G1414" s="48"/>
      <c r="H1414" s="11">
        <v>5594</v>
      </c>
      <c r="I1414" s="11">
        <v>5594</v>
      </c>
      <c r="J1414" s="229">
        <f t="shared" si="83"/>
        <v>0</v>
      </c>
      <c r="K1414" s="27" t="s">
        <v>723</v>
      </c>
      <c r="L1414" s="24"/>
      <c r="M1414" s="39"/>
      <c r="N1414" s="13"/>
      <c r="O1414" s="178" t="s">
        <v>2831</v>
      </c>
      <c r="P1414" s="55" t="s">
        <v>4787</v>
      </c>
    </row>
    <row r="1415" spans="1:16" x14ac:dyDescent="0.25">
      <c r="A1415" s="312">
        <v>162</v>
      </c>
      <c r="B1415" s="51" t="s">
        <v>3356</v>
      </c>
      <c r="C1415" s="51">
        <v>2</v>
      </c>
      <c r="D1415" s="4" t="s">
        <v>3683</v>
      </c>
      <c r="E1415" s="8"/>
      <c r="F1415" s="51"/>
      <c r="G1415" s="48"/>
      <c r="H1415" s="11">
        <v>4272</v>
      </c>
      <c r="I1415" s="11">
        <v>4272</v>
      </c>
      <c r="J1415" s="229">
        <f t="shared" si="83"/>
        <v>0</v>
      </c>
      <c r="K1415" s="27" t="s">
        <v>723</v>
      </c>
      <c r="L1415" s="24"/>
      <c r="M1415" s="39"/>
      <c r="N1415" s="13"/>
      <c r="O1415" s="178" t="s">
        <v>2832</v>
      </c>
      <c r="P1415" s="55" t="s">
        <v>4787</v>
      </c>
    </row>
    <row r="1416" spans="1:16" ht="26.4" x14ac:dyDescent="0.25">
      <c r="A1416" s="312">
        <v>163</v>
      </c>
      <c r="B1416" s="51" t="s">
        <v>3356</v>
      </c>
      <c r="C1416" s="51">
        <v>2</v>
      </c>
      <c r="D1416" s="4" t="s">
        <v>3684</v>
      </c>
      <c r="E1416" s="8"/>
      <c r="F1416" s="51"/>
      <c r="G1416" s="48"/>
      <c r="H1416" s="11">
        <v>46202</v>
      </c>
      <c r="I1416" s="11">
        <v>46202</v>
      </c>
      <c r="J1416" s="229">
        <f t="shared" si="83"/>
        <v>0</v>
      </c>
      <c r="K1416" s="27" t="s">
        <v>723</v>
      </c>
      <c r="L1416" s="24"/>
      <c r="M1416" s="39"/>
      <c r="N1416" s="13"/>
      <c r="O1416" s="178" t="s">
        <v>2833</v>
      </c>
      <c r="P1416" s="55" t="s">
        <v>4787</v>
      </c>
    </row>
    <row r="1417" spans="1:16" ht="26.4" customHeight="1" x14ac:dyDescent="0.25">
      <c r="A1417" s="312">
        <v>164</v>
      </c>
      <c r="B1417" s="51" t="s">
        <v>3356</v>
      </c>
      <c r="C1417" s="51">
        <v>2</v>
      </c>
      <c r="D1417" s="4" t="s">
        <v>3685</v>
      </c>
      <c r="E1417" s="8"/>
      <c r="F1417" s="51"/>
      <c r="G1417" s="48"/>
      <c r="H1417" s="11">
        <v>62530</v>
      </c>
      <c r="I1417" s="11">
        <v>62530</v>
      </c>
      <c r="J1417" s="229">
        <f t="shared" si="83"/>
        <v>0</v>
      </c>
      <c r="K1417" s="27" t="s">
        <v>723</v>
      </c>
      <c r="L1417" s="24"/>
      <c r="M1417" s="39"/>
      <c r="N1417" s="13"/>
      <c r="O1417" s="178" t="s">
        <v>2834</v>
      </c>
      <c r="P1417" s="55" t="s">
        <v>4787</v>
      </c>
    </row>
    <row r="1418" spans="1:16" ht="26.4" x14ac:dyDescent="0.25">
      <c r="A1418" s="312">
        <v>165</v>
      </c>
      <c r="B1418" s="51" t="s">
        <v>3356</v>
      </c>
      <c r="C1418" s="51">
        <v>2</v>
      </c>
      <c r="D1418" s="4" t="s">
        <v>3686</v>
      </c>
      <c r="E1418" s="8"/>
      <c r="F1418" s="51"/>
      <c r="G1418" s="48"/>
      <c r="H1418" s="11">
        <v>52991.53</v>
      </c>
      <c r="I1418" s="11">
        <v>52991.53</v>
      </c>
      <c r="J1418" s="229">
        <f t="shared" si="83"/>
        <v>0</v>
      </c>
      <c r="K1418" s="27" t="s">
        <v>723</v>
      </c>
      <c r="L1418" s="24"/>
      <c r="M1418" s="39"/>
      <c r="N1418" s="13"/>
      <c r="O1418" s="178" t="s">
        <v>2835</v>
      </c>
      <c r="P1418" s="55" t="s">
        <v>4787</v>
      </c>
    </row>
    <row r="1419" spans="1:16" ht="26.4" x14ac:dyDescent="0.25">
      <c r="A1419" s="312">
        <v>166</v>
      </c>
      <c r="B1419" s="51" t="s">
        <v>3356</v>
      </c>
      <c r="C1419" s="51">
        <v>2</v>
      </c>
      <c r="D1419" s="4" t="s">
        <v>3687</v>
      </c>
      <c r="E1419" s="8"/>
      <c r="F1419" s="51" t="s">
        <v>2595</v>
      </c>
      <c r="G1419" s="48"/>
      <c r="H1419" s="11">
        <v>29166</v>
      </c>
      <c r="I1419" s="11">
        <v>29166</v>
      </c>
      <c r="J1419" s="229">
        <f t="shared" si="83"/>
        <v>0</v>
      </c>
      <c r="K1419" s="27" t="s">
        <v>723</v>
      </c>
      <c r="L1419" s="24"/>
      <c r="M1419" s="39"/>
      <c r="N1419" s="13"/>
      <c r="O1419" s="178" t="s">
        <v>2836</v>
      </c>
      <c r="P1419" s="55" t="s">
        <v>4787</v>
      </c>
    </row>
    <row r="1420" spans="1:16" ht="26.4" customHeight="1" x14ac:dyDescent="0.25">
      <c r="A1420" s="312">
        <v>167</v>
      </c>
      <c r="B1420" s="51" t="s">
        <v>3356</v>
      </c>
      <c r="C1420" s="51">
        <v>2</v>
      </c>
      <c r="D1420" s="4" t="s">
        <v>3688</v>
      </c>
      <c r="E1420" s="8"/>
      <c r="F1420" s="51"/>
      <c r="G1420" s="48"/>
      <c r="H1420" s="11">
        <v>29166</v>
      </c>
      <c r="I1420" s="11">
        <v>29166</v>
      </c>
      <c r="J1420" s="229">
        <f t="shared" si="83"/>
        <v>0</v>
      </c>
      <c r="K1420" s="27" t="s">
        <v>723</v>
      </c>
      <c r="L1420" s="24"/>
      <c r="M1420" s="39"/>
      <c r="N1420" s="13"/>
      <c r="O1420" s="178" t="s">
        <v>2837</v>
      </c>
      <c r="P1420" s="55" t="s">
        <v>4787</v>
      </c>
    </row>
    <row r="1421" spans="1:16" x14ac:dyDescent="0.25">
      <c r="A1421" s="312">
        <v>168</v>
      </c>
      <c r="B1421" s="51" t="s">
        <v>3356</v>
      </c>
      <c r="C1421" s="51">
        <v>2</v>
      </c>
      <c r="D1421" s="4" t="s">
        <v>3689</v>
      </c>
      <c r="E1421" s="8"/>
      <c r="F1421" s="51"/>
      <c r="G1421" s="48"/>
      <c r="H1421" s="13">
        <v>110</v>
      </c>
      <c r="I1421" s="13">
        <v>110</v>
      </c>
      <c r="J1421" s="229">
        <f t="shared" si="83"/>
        <v>0</v>
      </c>
      <c r="K1421" s="27" t="s">
        <v>723</v>
      </c>
      <c r="L1421" s="24"/>
      <c r="M1421" s="39"/>
      <c r="N1421" s="13"/>
      <c r="O1421" s="178" t="s">
        <v>2838</v>
      </c>
      <c r="P1421" s="55" t="s">
        <v>4787</v>
      </c>
    </row>
    <row r="1422" spans="1:16" ht="26.4" customHeight="1" x14ac:dyDescent="0.25">
      <c r="A1422" s="312">
        <v>169</v>
      </c>
      <c r="B1422" s="51" t="s">
        <v>3356</v>
      </c>
      <c r="C1422" s="51">
        <v>2</v>
      </c>
      <c r="D1422" s="4" t="s">
        <v>3690</v>
      </c>
      <c r="E1422" s="8"/>
      <c r="F1422" s="51"/>
      <c r="G1422" s="48"/>
      <c r="H1422" s="11">
        <v>23127.5</v>
      </c>
      <c r="I1422" s="11">
        <v>23127.5</v>
      </c>
      <c r="J1422" s="229">
        <f t="shared" si="83"/>
        <v>0</v>
      </c>
      <c r="K1422" s="27" t="s">
        <v>723</v>
      </c>
      <c r="L1422" s="24"/>
      <c r="M1422" s="39"/>
      <c r="N1422" s="13"/>
      <c r="O1422" s="178" t="s">
        <v>2839</v>
      </c>
      <c r="P1422" s="55" t="s">
        <v>4787</v>
      </c>
    </row>
    <row r="1423" spans="1:16" ht="26.4" x14ac:dyDescent="0.25">
      <c r="A1423" s="312">
        <v>170</v>
      </c>
      <c r="B1423" s="51" t="s">
        <v>3356</v>
      </c>
      <c r="C1423" s="51">
        <v>2</v>
      </c>
      <c r="D1423" s="4" t="s">
        <v>3691</v>
      </c>
      <c r="E1423" s="8"/>
      <c r="F1423" s="51"/>
      <c r="G1423" s="48"/>
      <c r="H1423" s="11">
        <v>23077.5</v>
      </c>
      <c r="I1423" s="11">
        <v>23077.5</v>
      </c>
      <c r="J1423" s="229">
        <f t="shared" si="83"/>
        <v>0</v>
      </c>
      <c r="K1423" s="27" t="s">
        <v>723</v>
      </c>
      <c r="L1423" s="24"/>
      <c r="M1423" s="39"/>
      <c r="N1423" s="13"/>
      <c r="O1423" s="178" t="s">
        <v>2840</v>
      </c>
      <c r="P1423" s="55" t="s">
        <v>4787</v>
      </c>
    </row>
    <row r="1424" spans="1:16" x14ac:dyDescent="0.25">
      <c r="A1424" s="312">
        <v>171</v>
      </c>
      <c r="B1424" s="51" t="s">
        <v>3356</v>
      </c>
      <c r="C1424" s="51">
        <v>2</v>
      </c>
      <c r="D1424" s="4" t="s">
        <v>3692</v>
      </c>
      <c r="E1424" s="8"/>
      <c r="F1424" s="51"/>
      <c r="G1424" s="48"/>
      <c r="H1424" s="11">
        <v>2437</v>
      </c>
      <c r="I1424" s="11">
        <v>2437</v>
      </c>
      <c r="J1424" s="229">
        <f t="shared" si="83"/>
        <v>0</v>
      </c>
      <c r="K1424" s="27" t="s">
        <v>723</v>
      </c>
      <c r="L1424" s="24"/>
      <c r="M1424" s="39"/>
      <c r="N1424" s="13"/>
      <c r="O1424" s="178" t="s">
        <v>2841</v>
      </c>
      <c r="P1424" s="55" t="s">
        <v>4787</v>
      </c>
    </row>
    <row r="1425" spans="1:16" ht="13.2" customHeight="1" x14ac:dyDescent="0.25">
      <c r="A1425" s="312">
        <v>172</v>
      </c>
      <c r="B1425" s="51" t="s">
        <v>3356</v>
      </c>
      <c r="C1425" s="51">
        <v>2</v>
      </c>
      <c r="D1425" s="4" t="s">
        <v>3693</v>
      </c>
      <c r="E1425" s="8"/>
      <c r="F1425" s="51"/>
      <c r="G1425" s="48"/>
      <c r="H1425" s="11">
        <v>6215</v>
      </c>
      <c r="I1425" s="11">
        <v>6215</v>
      </c>
      <c r="J1425" s="229">
        <f t="shared" si="83"/>
        <v>0</v>
      </c>
      <c r="K1425" s="27" t="s">
        <v>723</v>
      </c>
      <c r="L1425" s="24"/>
      <c r="M1425" s="39"/>
      <c r="N1425" s="13"/>
      <c r="O1425" s="178" t="s">
        <v>2842</v>
      </c>
      <c r="P1425" s="55" t="s">
        <v>4787</v>
      </c>
    </row>
    <row r="1426" spans="1:16" ht="26.4" x14ac:dyDescent="0.25">
      <c r="A1426" s="312">
        <v>173</v>
      </c>
      <c r="B1426" s="51" t="s">
        <v>3356</v>
      </c>
      <c r="C1426" s="51">
        <v>2</v>
      </c>
      <c r="D1426" s="4" t="s">
        <v>3694</v>
      </c>
      <c r="E1426" s="8"/>
      <c r="F1426" s="51"/>
      <c r="G1426" s="48"/>
      <c r="H1426" s="11">
        <v>45101</v>
      </c>
      <c r="I1426" s="11">
        <v>45101</v>
      </c>
      <c r="J1426" s="229">
        <f t="shared" si="83"/>
        <v>0</v>
      </c>
      <c r="K1426" s="27" t="s">
        <v>723</v>
      </c>
      <c r="L1426" s="24"/>
      <c r="M1426" s="39"/>
      <c r="N1426" s="13"/>
      <c r="O1426" s="178" t="s">
        <v>2843</v>
      </c>
      <c r="P1426" s="55" t="s">
        <v>4787</v>
      </c>
    </row>
    <row r="1427" spans="1:16" ht="39.6" x14ac:dyDescent="0.25">
      <c r="A1427" s="312">
        <v>174</v>
      </c>
      <c r="B1427" s="51" t="s">
        <v>3356</v>
      </c>
      <c r="C1427" s="51">
        <v>2</v>
      </c>
      <c r="D1427" s="4" t="s">
        <v>3695</v>
      </c>
      <c r="E1427" s="8"/>
      <c r="F1427" s="51"/>
      <c r="G1427" s="48"/>
      <c r="H1427" s="11">
        <v>453305.08</v>
      </c>
      <c r="I1427" s="11">
        <v>453305.08</v>
      </c>
      <c r="J1427" s="229">
        <f t="shared" si="83"/>
        <v>0</v>
      </c>
      <c r="K1427" s="27" t="s">
        <v>723</v>
      </c>
      <c r="L1427" s="24"/>
      <c r="M1427" s="39"/>
      <c r="N1427" s="13"/>
      <c r="O1427" s="178" t="s">
        <v>2844</v>
      </c>
      <c r="P1427" s="55" t="s">
        <v>4787</v>
      </c>
    </row>
    <row r="1428" spans="1:16" ht="39.6" customHeight="1" x14ac:dyDescent="0.25">
      <c r="A1428" s="312">
        <v>175</v>
      </c>
      <c r="B1428" s="51" t="s">
        <v>3356</v>
      </c>
      <c r="C1428" s="51">
        <v>2</v>
      </c>
      <c r="D1428" s="4" t="s">
        <v>3696</v>
      </c>
      <c r="E1428" s="8"/>
      <c r="F1428" s="51"/>
      <c r="G1428" s="48"/>
      <c r="H1428" s="11">
        <v>453305.08</v>
      </c>
      <c r="I1428" s="11">
        <v>453305.08</v>
      </c>
      <c r="J1428" s="229">
        <f t="shared" si="83"/>
        <v>0</v>
      </c>
      <c r="K1428" s="27" t="s">
        <v>723</v>
      </c>
      <c r="L1428" s="24"/>
      <c r="M1428" s="39"/>
      <c r="N1428" s="13"/>
      <c r="O1428" s="178" t="s">
        <v>2845</v>
      </c>
      <c r="P1428" s="55" t="s">
        <v>4787</v>
      </c>
    </row>
    <row r="1429" spans="1:16" ht="39.6" x14ac:dyDescent="0.25">
      <c r="A1429" s="312">
        <v>176</v>
      </c>
      <c r="B1429" s="51" t="s">
        <v>3356</v>
      </c>
      <c r="C1429" s="51">
        <v>2</v>
      </c>
      <c r="D1429" s="4" t="s">
        <v>3697</v>
      </c>
      <c r="E1429" s="8"/>
      <c r="F1429" s="51"/>
      <c r="G1429" s="48"/>
      <c r="H1429" s="11">
        <v>453305.01</v>
      </c>
      <c r="I1429" s="11">
        <v>453305.01</v>
      </c>
      <c r="J1429" s="229">
        <f t="shared" si="83"/>
        <v>0</v>
      </c>
      <c r="K1429" s="27" t="s">
        <v>723</v>
      </c>
      <c r="L1429" s="24"/>
      <c r="M1429" s="39"/>
      <c r="N1429" s="13"/>
      <c r="O1429" s="178" t="s">
        <v>2846</v>
      </c>
      <c r="P1429" s="55" t="s">
        <v>4787</v>
      </c>
    </row>
    <row r="1430" spans="1:16" ht="39.6" x14ac:dyDescent="0.25">
      <c r="A1430" s="312">
        <v>177</v>
      </c>
      <c r="B1430" s="51" t="s">
        <v>3356</v>
      </c>
      <c r="C1430" s="51">
        <v>2</v>
      </c>
      <c r="D1430" s="4" t="s">
        <v>3698</v>
      </c>
      <c r="E1430" s="8"/>
      <c r="F1430" s="51"/>
      <c r="G1430" s="48"/>
      <c r="H1430" s="11">
        <v>453305.08</v>
      </c>
      <c r="I1430" s="11">
        <v>453305.08</v>
      </c>
      <c r="J1430" s="229">
        <f t="shared" si="83"/>
        <v>0</v>
      </c>
      <c r="K1430" s="27" t="s">
        <v>723</v>
      </c>
      <c r="L1430" s="24"/>
      <c r="M1430" s="39"/>
      <c r="N1430" s="13"/>
      <c r="O1430" s="178" t="s">
        <v>2847</v>
      </c>
      <c r="P1430" s="55" t="s">
        <v>4787</v>
      </c>
    </row>
    <row r="1431" spans="1:16" ht="39.6" customHeight="1" x14ac:dyDescent="0.25">
      <c r="A1431" s="312">
        <v>178</v>
      </c>
      <c r="B1431" s="51" t="s">
        <v>3356</v>
      </c>
      <c r="C1431" s="51">
        <v>2</v>
      </c>
      <c r="D1431" s="4" t="s">
        <v>3699</v>
      </c>
      <c r="E1431" s="8"/>
      <c r="F1431" s="51"/>
      <c r="G1431" s="48"/>
      <c r="H1431" s="11">
        <v>453305.08</v>
      </c>
      <c r="I1431" s="11">
        <v>453305.08</v>
      </c>
      <c r="J1431" s="229">
        <f t="shared" si="83"/>
        <v>0</v>
      </c>
      <c r="K1431" s="27" t="s">
        <v>723</v>
      </c>
      <c r="L1431" s="24"/>
      <c r="M1431" s="39"/>
      <c r="N1431" s="13"/>
      <c r="O1431" s="178" t="s">
        <v>2848</v>
      </c>
      <c r="P1431" s="55" t="s">
        <v>4787</v>
      </c>
    </row>
    <row r="1432" spans="1:16" ht="26.4" x14ac:dyDescent="0.25">
      <c r="A1432" s="312">
        <v>179</v>
      </c>
      <c r="B1432" s="51" t="s">
        <v>3356</v>
      </c>
      <c r="C1432" s="51">
        <v>2</v>
      </c>
      <c r="D1432" s="4" t="s">
        <v>3700</v>
      </c>
      <c r="E1432" s="8"/>
      <c r="F1432" s="51"/>
      <c r="G1432" s="48"/>
      <c r="H1432" s="11">
        <v>1803</v>
      </c>
      <c r="I1432" s="11">
        <v>1803</v>
      </c>
      <c r="J1432" s="229">
        <f t="shared" si="83"/>
        <v>0</v>
      </c>
      <c r="K1432" s="27" t="s">
        <v>723</v>
      </c>
      <c r="L1432" s="24"/>
      <c r="M1432" s="39"/>
      <c r="N1432" s="13"/>
      <c r="O1432" s="178" t="s">
        <v>2849</v>
      </c>
      <c r="P1432" s="55" t="s">
        <v>4787</v>
      </c>
    </row>
    <row r="1433" spans="1:16" x14ac:dyDescent="0.25">
      <c r="A1433" s="312">
        <v>180</v>
      </c>
      <c r="B1433" s="51" t="s">
        <v>3356</v>
      </c>
      <c r="C1433" s="51">
        <v>2</v>
      </c>
      <c r="D1433" s="4" t="s">
        <v>3701</v>
      </c>
      <c r="E1433" s="8"/>
      <c r="F1433" s="51"/>
      <c r="G1433" s="48"/>
      <c r="H1433" s="11">
        <v>11170</v>
      </c>
      <c r="I1433" s="11">
        <v>11170</v>
      </c>
      <c r="J1433" s="229">
        <f t="shared" si="83"/>
        <v>0</v>
      </c>
      <c r="K1433" s="27" t="s">
        <v>723</v>
      </c>
      <c r="L1433" s="24"/>
      <c r="M1433" s="39"/>
      <c r="N1433" s="13"/>
      <c r="O1433" s="178" t="s">
        <v>2850</v>
      </c>
      <c r="P1433" s="55" t="s">
        <v>4787</v>
      </c>
    </row>
    <row r="1434" spans="1:16" ht="26.4" customHeight="1" x14ac:dyDescent="0.25">
      <c r="A1434" s="312">
        <v>181</v>
      </c>
      <c r="B1434" s="51" t="s">
        <v>3356</v>
      </c>
      <c r="C1434" s="51">
        <v>2</v>
      </c>
      <c r="D1434" s="4" t="s">
        <v>3702</v>
      </c>
      <c r="E1434" s="8"/>
      <c r="F1434" s="51"/>
      <c r="G1434" s="48"/>
      <c r="H1434" s="11">
        <v>61864.41</v>
      </c>
      <c r="I1434" s="11">
        <v>19590.52</v>
      </c>
      <c r="J1434" s="229">
        <f t="shared" si="83"/>
        <v>42273.89</v>
      </c>
      <c r="K1434" s="27" t="s">
        <v>723</v>
      </c>
      <c r="L1434" s="24"/>
      <c r="M1434" s="39"/>
      <c r="N1434" s="13"/>
      <c r="O1434" s="178" t="s">
        <v>2851</v>
      </c>
      <c r="P1434" s="55" t="s">
        <v>4787</v>
      </c>
    </row>
    <row r="1435" spans="1:16" ht="26.4" x14ac:dyDescent="0.25">
      <c r="A1435" s="312">
        <v>182</v>
      </c>
      <c r="B1435" s="51" t="s">
        <v>3356</v>
      </c>
      <c r="C1435" s="51">
        <v>2</v>
      </c>
      <c r="D1435" s="4" t="s">
        <v>3703</v>
      </c>
      <c r="E1435" s="8"/>
      <c r="F1435" s="51"/>
      <c r="G1435" s="48"/>
      <c r="H1435" s="11">
        <v>50892.28</v>
      </c>
      <c r="I1435" s="11">
        <v>50892.28</v>
      </c>
      <c r="J1435" s="229">
        <f t="shared" si="83"/>
        <v>0</v>
      </c>
      <c r="K1435" s="27" t="s">
        <v>723</v>
      </c>
      <c r="L1435" s="24"/>
      <c r="M1435" s="39"/>
      <c r="N1435" s="13"/>
      <c r="O1435" s="178" t="s">
        <v>2852</v>
      </c>
      <c r="P1435" s="55" t="s">
        <v>4787</v>
      </c>
    </row>
    <row r="1436" spans="1:16" ht="39.6" customHeight="1" x14ac:dyDescent="0.25">
      <c r="A1436" s="312">
        <v>183</v>
      </c>
      <c r="B1436" s="51" t="s">
        <v>3356</v>
      </c>
      <c r="C1436" s="51">
        <v>2</v>
      </c>
      <c r="D1436" s="4" t="s">
        <v>3704</v>
      </c>
      <c r="E1436" s="8" t="s">
        <v>2595</v>
      </c>
      <c r="F1436" s="51"/>
      <c r="G1436" s="48"/>
      <c r="H1436" s="11">
        <v>240510.78</v>
      </c>
      <c r="I1436" s="11">
        <v>240510.78</v>
      </c>
      <c r="J1436" s="229">
        <f t="shared" si="83"/>
        <v>0</v>
      </c>
      <c r="K1436" s="27" t="s">
        <v>723</v>
      </c>
      <c r="L1436" s="24"/>
      <c r="M1436" s="39"/>
      <c r="N1436" s="13"/>
      <c r="O1436" s="178" t="s">
        <v>2853</v>
      </c>
      <c r="P1436" s="55" t="s">
        <v>4787</v>
      </c>
    </row>
    <row r="1437" spans="1:16" ht="26.4" x14ac:dyDescent="0.25">
      <c r="A1437" s="312">
        <v>184</v>
      </c>
      <c r="B1437" s="51" t="s">
        <v>3356</v>
      </c>
      <c r="C1437" s="51">
        <v>2</v>
      </c>
      <c r="D1437" s="4" t="s">
        <v>3705</v>
      </c>
      <c r="E1437" s="8"/>
      <c r="F1437" s="51"/>
      <c r="G1437" s="48"/>
      <c r="H1437" s="11">
        <v>108649.15</v>
      </c>
      <c r="I1437" s="11">
        <v>92955.31</v>
      </c>
      <c r="J1437" s="229">
        <f t="shared" si="83"/>
        <v>15693.839999999997</v>
      </c>
      <c r="K1437" s="27" t="s">
        <v>723</v>
      </c>
      <c r="L1437" s="24"/>
      <c r="M1437" s="39"/>
      <c r="N1437" s="13"/>
      <c r="O1437" s="178" t="s">
        <v>2854</v>
      </c>
      <c r="P1437" s="55" t="s">
        <v>4787</v>
      </c>
    </row>
    <row r="1438" spans="1:16" ht="39.6" x14ac:dyDescent="0.25">
      <c r="A1438" s="312">
        <v>185</v>
      </c>
      <c r="B1438" s="51" t="s">
        <v>3356</v>
      </c>
      <c r="C1438" s="51">
        <v>2</v>
      </c>
      <c r="D1438" s="4" t="s">
        <v>3706</v>
      </c>
      <c r="E1438" s="8"/>
      <c r="F1438" s="51"/>
      <c r="G1438" s="48"/>
      <c r="H1438" s="11">
        <v>92609</v>
      </c>
      <c r="I1438" s="11">
        <v>92609</v>
      </c>
      <c r="J1438" s="229">
        <f t="shared" ref="J1438:J1458" si="84">H1438-I1438</f>
        <v>0</v>
      </c>
      <c r="K1438" s="27" t="s">
        <v>723</v>
      </c>
      <c r="L1438" s="24"/>
      <c r="M1438" s="39"/>
      <c r="N1438" s="13"/>
      <c r="O1438" s="178" t="s">
        <v>2855</v>
      </c>
      <c r="P1438" s="55" t="s">
        <v>4787</v>
      </c>
    </row>
    <row r="1439" spans="1:16" ht="39.6" customHeight="1" x14ac:dyDescent="0.25">
      <c r="A1439" s="312">
        <v>186</v>
      </c>
      <c r="B1439" s="51" t="s">
        <v>3356</v>
      </c>
      <c r="C1439" s="51">
        <v>2</v>
      </c>
      <c r="D1439" s="4" t="s">
        <v>3707</v>
      </c>
      <c r="E1439" s="8"/>
      <c r="F1439" s="51"/>
      <c r="G1439" s="48"/>
      <c r="H1439" s="11">
        <v>160889</v>
      </c>
      <c r="I1439" s="11">
        <v>160889</v>
      </c>
      <c r="J1439" s="229">
        <f t="shared" si="84"/>
        <v>0</v>
      </c>
      <c r="K1439" s="27" t="s">
        <v>723</v>
      </c>
      <c r="L1439" s="24"/>
      <c r="M1439" s="39"/>
      <c r="N1439" s="13"/>
      <c r="O1439" s="178" t="s">
        <v>2856</v>
      </c>
      <c r="P1439" s="55" t="s">
        <v>4787</v>
      </c>
    </row>
    <row r="1440" spans="1:16" ht="39.6" x14ac:dyDescent="0.25">
      <c r="A1440" s="312">
        <v>187</v>
      </c>
      <c r="B1440" s="51" t="s">
        <v>3356</v>
      </c>
      <c r="C1440" s="51">
        <v>2</v>
      </c>
      <c r="D1440" s="4" t="s">
        <v>3708</v>
      </c>
      <c r="E1440" s="8"/>
      <c r="F1440" s="51"/>
      <c r="G1440" s="48"/>
      <c r="H1440" s="11">
        <v>121017</v>
      </c>
      <c r="I1440" s="11">
        <v>121017</v>
      </c>
      <c r="J1440" s="229">
        <f t="shared" si="84"/>
        <v>0</v>
      </c>
      <c r="K1440" s="27" t="s">
        <v>723</v>
      </c>
      <c r="L1440" s="24"/>
      <c r="M1440" s="39"/>
      <c r="N1440" s="13"/>
      <c r="O1440" s="178" t="s">
        <v>2857</v>
      </c>
      <c r="P1440" s="55" t="s">
        <v>4787</v>
      </c>
    </row>
    <row r="1441" spans="1:16" ht="26.4" x14ac:dyDescent="0.25">
      <c r="A1441" s="312">
        <v>188</v>
      </c>
      <c r="B1441" s="51" t="s">
        <v>3356</v>
      </c>
      <c r="C1441" s="51">
        <v>2</v>
      </c>
      <c r="D1441" s="4" t="s">
        <v>3709</v>
      </c>
      <c r="E1441" s="8"/>
      <c r="F1441" s="51"/>
      <c r="G1441" s="48"/>
      <c r="H1441" s="11">
        <v>150509</v>
      </c>
      <c r="I1441" s="11">
        <v>150509</v>
      </c>
      <c r="J1441" s="229">
        <f t="shared" si="84"/>
        <v>0</v>
      </c>
      <c r="K1441" s="27" t="s">
        <v>723</v>
      </c>
      <c r="L1441" s="24"/>
      <c r="M1441" s="39"/>
      <c r="N1441" s="13"/>
      <c r="O1441" s="178" t="s">
        <v>2858</v>
      </c>
      <c r="P1441" s="55" t="s">
        <v>4787</v>
      </c>
    </row>
    <row r="1442" spans="1:16" ht="26.4" customHeight="1" x14ac:dyDescent="0.25">
      <c r="A1442" s="312">
        <v>189</v>
      </c>
      <c r="B1442" s="51" t="s">
        <v>3356</v>
      </c>
      <c r="C1442" s="51">
        <v>2</v>
      </c>
      <c r="D1442" s="4" t="s">
        <v>3710</v>
      </c>
      <c r="E1442" s="8"/>
      <c r="F1442" s="51"/>
      <c r="G1442" s="48"/>
      <c r="H1442" s="11">
        <v>158844.07999999999</v>
      </c>
      <c r="I1442" s="11">
        <v>158844.07999999999</v>
      </c>
      <c r="J1442" s="229">
        <f t="shared" si="84"/>
        <v>0</v>
      </c>
      <c r="K1442" s="27" t="s">
        <v>723</v>
      </c>
      <c r="L1442" s="24"/>
      <c r="M1442" s="39"/>
      <c r="N1442" s="13"/>
      <c r="O1442" s="178" t="s">
        <v>2859</v>
      </c>
      <c r="P1442" s="55" t="s">
        <v>4787</v>
      </c>
    </row>
    <row r="1443" spans="1:16" ht="26.4" x14ac:dyDescent="0.25">
      <c r="A1443" s="312">
        <v>190</v>
      </c>
      <c r="B1443" s="51" t="s">
        <v>3356</v>
      </c>
      <c r="C1443" s="51">
        <v>2</v>
      </c>
      <c r="D1443" s="4" t="s">
        <v>3711</v>
      </c>
      <c r="E1443" s="8"/>
      <c r="F1443" s="51"/>
      <c r="G1443" s="48"/>
      <c r="H1443" s="11">
        <v>142016.26999999999</v>
      </c>
      <c r="I1443" s="11">
        <v>142016.26999999999</v>
      </c>
      <c r="J1443" s="229">
        <f t="shared" si="84"/>
        <v>0</v>
      </c>
      <c r="K1443" s="27" t="s">
        <v>723</v>
      </c>
      <c r="L1443" s="24"/>
      <c r="M1443" s="39"/>
      <c r="N1443" s="13"/>
      <c r="O1443" s="178" t="s">
        <v>2860</v>
      </c>
      <c r="P1443" s="55" t="s">
        <v>4787</v>
      </c>
    </row>
    <row r="1444" spans="1:16" ht="39.6" x14ac:dyDescent="0.25">
      <c r="A1444" s="312">
        <v>191</v>
      </c>
      <c r="B1444" s="51" t="s">
        <v>3356</v>
      </c>
      <c r="C1444" s="51">
        <v>2</v>
      </c>
      <c r="D1444" s="4" t="s">
        <v>3712</v>
      </c>
      <c r="E1444" s="8"/>
      <c r="F1444" s="51"/>
      <c r="G1444" s="48"/>
      <c r="H1444" s="11">
        <v>167630.5</v>
      </c>
      <c r="I1444" s="11">
        <v>136898.16</v>
      </c>
      <c r="J1444" s="229">
        <f t="shared" si="84"/>
        <v>30732.339999999997</v>
      </c>
      <c r="K1444" s="27" t="s">
        <v>723</v>
      </c>
      <c r="L1444" s="24"/>
      <c r="M1444" s="39"/>
      <c r="N1444" s="13"/>
      <c r="O1444" s="178" t="s">
        <v>2861</v>
      </c>
      <c r="P1444" s="55" t="s">
        <v>4787</v>
      </c>
    </row>
    <row r="1445" spans="1:16" ht="26.4" customHeight="1" x14ac:dyDescent="0.25">
      <c r="A1445" s="312">
        <v>192</v>
      </c>
      <c r="B1445" s="51" t="s">
        <v>3356</v>
      </c>
      <c r="C1445" s="51">
        <v>2</v>
      </c>
      <c r="D1445" s="4" t="s">
        <v>3713</v>
      </c>
      <c r="E1445" s="8"/>
      <c r="F1445" s="51"/>
      <c r="G1445" s="48"/>
      <c r="H1445" s="11">
        <v>60734.75</v>
      </c>
      <c r="I1445" s="11">
        <v>32392</v>
      </c>
      <c r="J1445" s="229">
        <f t="shared" si="84"/>
        <v>28342.75</v>
      </c>
      <c r="K1445" s="27" t="s">
        <v>723</v>
      </c>
      <c r="L1445" s="24"/>
      <c r="M1445" s="39"/>
      <c r="N1445" s="13"/>
      <c r="O1445" s="178" t="s">
        <v>2862</v>
      </c>
      <c r="P1445" s="55" t="s">
        <v>4787</v>
      </c>
    </row>
    <row r="1446" spans="1:16" ht="26.4" x14ac:dyDescent="0.25">
      <c r="A1446" s="312">
        <v>193</v>
      </c>
      <c r="B1446" s="51" t="s">
        <v>3356</v>
      </c>
      <c r="C1446" s="51">
        <v>2</v>
      </c>
      <c r="D1446" s="4" t="s">
        <v>3714</v>
      </c>
      <c r="E1446" s="8"/>
      <c r="F1446" s="51"/>
      <c r="G1446" s="48"/>
      <c r="H1446" s="11">
        <v>22372.880000000001</v>
      </c>
      <c r="I1446" s="11">
        <v>22372.880000000001</v>
      </c>
      <c r="J1446" s="229">
        <f t="shared" si="84"/>
        <v>0</v>
      </c>
      <c r="K1446" s="27" t="s">
        <v>723</v>
      </c>
      <c r="L1446" s="24"/>
      <c r="M1446" s="39"/>
      <c r="N1446" s="13"/>
      <c r="O1446" s="178" t="s">
        <v>2863</v>
      </c>
      <c r="P1446" s="55" t="s">
        <v>4787</v>
      </c>
    </row>
    <row r="1447" spans="1:16" ht="26.4" x14ac:dyDescent="0.25">
      <c r="A1447" s="312">
        <v>194</v>
      </c>
      <c r="B1447" s="51" t="s">
        <v>3356</v>
      </c>
      <c r="C1447" s="51">
        <v>2</v>
      </c>
      <c r="D1447" s="4" t="s">
        <v>3715</v>
      </c>
      <c r="E1447" s="8"/>
      <c r="F1447" s="51" t="s">
        <v>2595</v>
      </c>
      <c r="G1447" s="48"/>
      <c r="H1447" s="11">
        <v>60734.75</v>
      </c>
      <c r="I1447" s="11">
        <v>33404.25</v>
      </c>
      <c r="J1447" s="229">
        <f t="shared" si="84"/>
        <v>27330.5</v>
      </c>
      <c r="K1447" s="27" t="s">
        <v>723</v>
      </c>
      <c r="L1447" s="24"/>
      <c r="M1447" s="39"/>
      <c r="N1447" s="13"/>
      <c r="O1447" s="178" t="s">
        <v>2864</v>
      </c>
      <c r="P1447" s="55" t="s">
        <v>4787</v>
      </c>
    </row>
    <row r="1448" spans="1:16" ht="26.4" x14ac:dyDescent="0.25">
      <c r="A1448" s="312">
        <v>195</v>
      </c>
      <c r="B1448" s="51" t="s">
        <v>3356</v>
      </c>
      <c r="C1448" s="51">
        <v>2</v>
      </c>
      <c r="D1448" s="4" t="s">
        <v>3716</v>
      </c>
      <c r="E1448" s="8"/>
      <c r="F1448" s="51"/>
      <c r="G1448" s="48"/>
      <c r="H1448" s="11">
        <v>10636</v>
      </c>
      <c r="I1448" s="11">
        <v>10636</v>
      </c>
      <c r="J1448" s="229">
        <f t="shared" si="84"/>
        <v>0</v>
      </c>
      <c r="K1448" s="27" t="s">
        <v>723</v>
      </c>
      <c r="L1448" s="24"/>
      <c r="M1448" s="39"/>
      <c r="N1448" s="13"/>
      <c r="O1448" s="178" t="s">
        <v>2865</v>
      </c>
      <c r="P1448" s="55" t="s">
        <v>4787</v>
      </c>
    </row>
    <row r="1449" spans="1:16" ht="39.6" x14ac:dyDescent="0.25">
      <c r="A1449" s="312">
        <v>196</v>
      </c>
      <c r="B1449" s="51" t="s">
        <v>3356</v>
      </c>
      <c r="C1449" s="51">
        <v>2</v>
      </c>
      <c r="D1449" s="4" t="s">
        <v>3717</v>
      </c>
      <c r="E1449" s="8"/>
      <c r="F1449" s="51"/>
      <c r="G1449" s="48"/>
      <c r="H1449" s="11">
        <v>10636</v>
      </c>
      <c r="I1449" s="11">
        <v>10636</v>
      </c>
      <c r="J1449" s="229">
        <f t="shared" si="84"/>
        <v>0</v>
      </c>
      <c r="K1449" s="27" t="s">
        <v>723</v>
      </c>
      <c r="L1449" s="24"/>
      <c r="M1449" s="39"/>
      <c r="N1449" s="13"/>
      <c r="O1449" s="178" t="s">
        <v>2866</v>
      </c>
      <c r="P1449" s="55" t="s">
        <v>4787</v>
      </c>
    </row>
    <row r="1450" spans="1:16" ht="26.4" customHeight="1" x14ac:dyDescent="0.25">
      <c r="A1450" s="312">
        <v>197</v>
      </c>
      <c r="B1450" s="51" t="s">
        <v>3356</v>
      </c>
      <c r="C1450" s="51">
        <v>2</v>
      </c>
      <c r="D1450" s="4" t="s">
        <v>3718</v>
      </c>
      <c r="E1450" s="8" t="s">
        <v>2595</v>
      </c>
      <c r="F1450" s="51"/>
      <c r="G1450" s="48"/>
      <c r="H1450" s="228">
        <v>0</v>
      </c>
      <c r="I1450" s="228">
        <v>0</v>
      </c>
      <c r="J1450" s="229">
        <f t="shared" si="84"/>
        <v>0</v>
      </c>
      <c r="K1450" s="27" t="s">
        <v>723</v>
      </c>
      <c r="L1450" s="24"/>
      <c r="M1450" s="39"/>
      <c r="N1450" s="13"/>
      <c r="O1450" s="178" t="s">
        <v>2867</v>
      </c>
      <c r="P1450" s="55" t="s">
        <v>4787</v>
      </c>
    </row>
    <row r="1451" spans="1:16" ht="26.4" x14ac:dyDescent="0.25">
      <c r="A1451" s="312">
        <v>198</v>
      </c>
      <c r="B1451" s="51" t="s">
        <v>3356</v>
      </c>
      <c r="C1451" s="51">
        <v>2</v>
      </c>
      <c r="D1451" s="4" t="s">
        <v>3719</v>
      </c>
      <c r="E1451" s="8" t="s">
        <v>2595</v>
      </c>
      <c r="F1451" s="51"/>
      <c r="G1451" s="48"/>
      <c r="H1451" s="11">
        <v>23988</v>
      </c>
      <c r="I1451" s="11">
        <v>23988</v>
      </c>
      <c r="J1451" s="229">
        <f t="shared" si="84"/>
        <v>0</v>
      </c>
      <c r="K1451" s="27" t="s">
        <v>723</v>
      </c>
      <c r="L1451" s="24"/>
      <c r="M1451" s="39"/>
      <c r="N1451" s="13"/>
      <c r="O1451" s="178" t="s">
        <v>2868</v>
      </c>
      <c r="P1451" s="55" t="s">
        <v>4787</v>
      </c>
    </row>
    <row r="1452" spans="1:16" ht="13.2" customHeight="1" x14ac:dyDescent="0.25">
      <c r="A1452" s="312">
        <v>199</v>
      </c>
      <c r="B1452" s="51" t="s">
        <v>3356</v>
      </c>
      <c r="C1452" s="51">
        <v>2</v>
      </c>
      <c r="D1452" s="4" t="s">
        <v>3720</v>
      </c>
      <c r="E1452" s="8"/>
      <c r="F1452" s="51"/>
      <c r="G1452" s="48"/>
      <c r="H1452" s="11">
        <v>53705.93</v>
      </c>
      <c r="I1452" s="11">
        <v>53705.93</v>
      </c>
      <c r="J1452" s="229">
        <f t="shared" si="84"/>
        <v>0</v>
      </c>
      <c r="K1452" s="27" t="s">
        <v>723</v>
      </c>
      <c r="L1452" s="24"/>
      <c r="M1452" s="39"/>
      <c r="N1452" s="13"/>
      <c r="O1452" s="178" t="s">
        <v>2869</v>
      </c>
      <c r="P1452" s="55" t="s">
        <v>4787</v>
      </c>
    </row>
    <row r="1453" spans="1:16" x14ac:dyDescent="0.25">
      <c r="A1453" s="312">
        <v>200</v>
      </c>
      <c r="B1453" s="51" t="s">
        <v>3356</v>
      </c>
      <c r="C1453" s="51">
        <v>2</v>
      </c>
      <c r="D1453" s="4" t="s">
        <v>3721</v>
      </c>
      <c r="E1453" s="8"/>
      <c r="F1453" s="51" t="s">
        <v>2595</v>
      </c>
      <c r="G1453" s="48"/>
      <c r="H1453" s="11">
        <v>61016.95</v>
      </c>
      <c r="I1453" s="11">
        <v>23898.09</v>
      </c>
      <c r="J1453" s="229">
        <f t="shared" si="84"/>
        <v>37118.86</v>
      </c>
      <c r="K1453" s="27" t="s">
        <v>723</v>
      </c>
      <c r="L1453" s="24"/>
      <c r="M1453" s="39"/>
      <c r="N1453" s="13"/>
      <c r="O1453" s="178" t="s">
        <v>2870</v>
      </c>
      <c r="P1453" s="55" t="s">
        <v>4787</v>
      </c>
    </row>
    <row r="1454" spans="1:16" ht="13.2" customHeight="1" x14ac:dyDescent="0.25">
      <c r="A1454" s="312">
        <v>201</v>
      </c>
      <c r="B1454" s="51" t="s">
        <v>3356</v>
      </c>
      <c r="C1454" s="51">
        <v>2</v>
      </c>
      <c r="D1454" s="4" t="s">
        <v>3722</v>
      </c>
      <c r="E1454" s="8" t="s">
        <v>2595</v>
      </c>
      <c r="F1454" s="51"/>
      <c r="G1454" s="48"/>
      <c r="H1454" s="11">
        <v>27118.639999999999</v>
      </c>
      <c r="I1454" s="11">
        <v>27118.639999999999</v>
      </c>
      <c r="J1454" s="229">
        <f t="shared" si="84"/>
        <v>0</v>
      </c>
      <c r="K1454" s="27" t="s">
        <v>723</v>
      </c>
      <c r="L1454" s="24"/>
      <c r="M1454" s="39"/>
      <c r="N1454" s="13"/>
      <c r="O1454" s="178" t="s">
        <v>2871</v>
      </c>
      <c r="P1454" s="55" t="s">
        <v>4787</v>
      </c>
    </row>
    <row r="1455" spans="1:16" x14ac:dyDescent="0.25">
      <c r="A1455" s="312">
        <v>202</v>
      </c>
      <c r="B1455" s="51" t="s">
        <v>3356</v>
      </c>
      <c r="C1455" s="51">
        <v>2</v>
      </c>
      <c r="D1455" s="4" t="s">
        <v>3723</v>
      </c>
      <c r="E1455" s="8"/>
      <c r="F1455" s="51"/>
      <c r="G1455" s="48"/>
      <c r="H1455" s="11">
        <v>26218</v>
      </c>
      <c r="I1455" s="11">
        <v>26218</v>
      </c>
      <c r="J1455" s="229">
        <f t="shared" si="84"/>
        <v>0</v>
      </c>
      <c r="K1455" s="27" t="s">
        <v>723</v>
      </c>
      <c r="L1455" s="24"/>
      <c r="M1455" s="39"/>
      <c r="N1455" s="13"/>
      <c r="O1455" s="178" t="s">
        <v>2872</v>
      </c>
      <c r="P1455" s="55" t="s">
        <v>4787</v>
      </c>
    </row>
    <row r="1456" spans="1:16" x14ac:dyDescent="0.25">
      <c r="A1456" s="312">
        <v>203</v>
      </c>
      <c r="B1456" s="51" t="s">
        <v>3356</v>
      </c>
      <c r="C1456" s="51">
        <v>2</v>
      </c>
      <c r="D1456" s="4" t="s">
        <v>3724</v>
      </c>
      <c r="E1456" s="8" t="s">
        <v>2595</v>
      </c>
      <c r="F1456" s="51"/>
      <c r="G1456" s="48"/>
      <c r="H1456" s="11">
        <v>3895</v>
      </c>
      <c r="I1456" s="11">
        <v>3895</v>
      </c>
      <c r="J1456" s="229">
        <f t="shared" si="84"/>
        <v>0</v>
      </c>
      <c r="K1456" s="27" t="s">
        <v>723</v>
      </c>
      <c r="L1456" s="24"/>
      <c r="M1456" s="39"/>
      <c r="N1456" s="13"/>
      <c r="O1456" s="178" t="s">
        <v>2873</v>
      </c>
      <c r="P1456" s="55" t="s">
        <v>4787</v>
      </c>
    </row>
    <row r="1457" spans="1:16" ht="26.4" x14ac:dyDescent="0.25">
      <c r="A1457" s="312">
        <v>204</v>
      </c>
      <c r="B1457" s="51" t="s">
        <v>3356</v>
      </c>
      <c r="C1457" s="51">
        <v>2</v>
      </c>
      <c r="D1457" s="4" t="s">
        <v>3725</v>
      </c>
      <c r="E1457" s="8" t="s">
        <v>2595</v>
      </c>
      <c r="F1457" s="51"/>
      <c r="G1457" s="48"/>
      <c r="H1457" s="11">
        <v>5184046.8</v>
      </c>
      <c r="I1457" s="11">
        <v>3096760.75</v>
      </c>
      <c r="J1457" s="229">
        <f t="shared" si="84"/>
        <v>2087286.0499999998</v>
      </c>
      <c r="K1457" s="27" t="s">
        <v>723</v>
      </c>
      <c r="L1457" s="24"/>
      <c r="M1457" s="39"/>
      <c r="N1457" s="13"/>
      <c r="O1457" s="178" t="s">
        <v>2874</v>
      </c>
      <c r="P1457" s="55" t="s">
        <v>4787</v>
      </c>
    </row>
    <row r="1458" spans="1:16" x14ac:dyDescent="0.25">
      <c r="A1458" s="312">
        <v>205</v>
      </c>
      <c r="B1458" s="51" t="s">
        <v>3356</v>
      </c>
      <c r="C1458" s="51">
        <v>2</v>
      </c>
      <c r="D1458" s="4" t="s">
        <v>3726</v>
      </c>
      <c r="E1458" s="8" t="s">
        <v>2595</v>
      </c>
      <c r="F1458" s="51"/>
      <c r="G1458" s="48"/>
      <c r="H1458" s="11">
        <v>1530</v>
      </c>
      <c r="I1458" s="11">
        <v>1530</v>
      </c>
      <c r="J1458" s="229">
        <f t="shared" si="84"/>
        <v>0</v>
      </c>
      <c r="K1458" s="27" t="s">
        <v>723</v>
      </c>
      <c r="L1458" s="24"/>
      <c r="M1458" s="39"/>
      <c r="N1458" s="13"/>
      <c r="O1458" s="178" t="s">
        <v>2875</v>
      </c>
      <c r="P1458" s="55" t="s">
        <v>4787</v>
      </c>
    </row>
    <row r="1459" spans="1:16" x14ac:dyDescent="0.25">
      <c r="A1459" s="312">
        <v>206</v>
      </c>
      <c r="B1459" s="51" t="s">
        <v>3356</v>
      </c>
      <c r="C1459" s="51">
        <v>2</v>
      </c>
      <c r="D1459" s="4" t="s">
        <v>8303</v>
      </c>
      <c r="E1459" s="8"/>
      <c r="F1459" s="51"/>
      <c r="G1459" s="48"/>
      <c r="H1459" s="13">
        <v>766.6</v>
      </c>
      <c r="I1459" s="13">
        <v>105.88</v>
      </c>
      <c r="J1459" s="229">
        <f>H1459-I1459</f>
        <v>660.72</v>
      </c>
      <c r="K1459" s="27" t="s">
        <v>723</v>
      </c>
      <c r="L1459" s="24"/>
      <c r="M1459" s="39"/>
      <c r="N1459" s="13"/>
      <c r="O1459" s="178" t="s">
        <v>8302</v>
      </c>
      <c r="P1459" s="55" t="s">
        <v>4787</v>
      </c>
    </row>
    <row r="1460" spans="1:16" ht="13.2" customHeight="1" x14ac:dyDescent="0.25">
      <c r="A1460" s="312">
        <v>207</v>
      </c>
      <c r="B1460" s="51" t="s">
        <v>3356</v>
      </c>
      <c r="C1460" s="51">
        <v>2</v>
      </c>
      <c r="D1460" s="4" t="s">
        <v>3727</v>
      </c>
      <c r="E1460" s="8"/>
      <c r="F1460" s="51"/>
      <c r="G1460" s="48"/>
      <c r="H1460" s="11">
        <v>1571</v>
      </c>
      <c r="I1460" s="11">
        <v>1571</v>
      </c>
      <c r="J1460" s="229">
        <f t="shared" ref="J1460:J1500" si="85">H1460-I1460</f>
        <v>0</v>
      </c>
      <c r="K1460" s="27" t="s">
        <v>723</v>
      </c>
      <c r="L1460" s="24"/>
      <c r="M1460" s="39"/>
      <c r="N1460" s="13"/>
      <c r="O1460" s="178" t="s">
        <v>2876</v>
      </c>
      <c r="P1460" s="55" t="s">
        <v>4787</v>
      </c>
    </row>
    <row r="1461" spans="1:16" x14ac:dyDescent="0.25">
      <c r="A1461" s="312">
        <v>208</v>
      </c>
      <c r="B1461" s="51" t="s">
        <v>3356</v>
      </c>
      <c r="C1461" s="51">
        <v>2</v>
      </c>
      <c r="D1461" s="4" t="s">
        <v>3728</v>
      </c>
      <c r="E1461" s="8"/>
      <c r="F1461" s="51"/>
      <c r="G1461" s="48"/>
      <c r="H1461" s="11">
        <v>2337</v>
      </c>
      <c r="I1461" s="11">
        <v>2337</v>
      </c>
      <c r="J1461" s="229">
        <f t="shared" si="85"/>
        <v>0</v>
      </c>
      <c r="K1461" s="27" t="s">
        <v>723</v>
      </c>
      <c r="L1461" s="24"/>
      <c r="M1461" s="39"/>
      <c r="N1461" s="13"/>
      <c r="O1461" s="178" t="s">
        <v>2877</v>
      </c>
      <c r="P1461" s="55" t="s">
        <v>4787</v>
      </c>
    </row>
    <row r="1462" spans="1:16" ht="26.4" x14ac:dyDescent="0.25">
      <c r="A1462" s="312">
        <v>209</v>
      </c>
      <c r="B1462" s="51" t="s">
        <v>3356</v>
      </c>
      <c r="C1462" s="51">
        <v>2</v>
      </c>
      <c r="D1462" s="4" t="s">
        <v>3729</v>
      </c>
      <c r="E1462" s="8"/>
      <c r="F1462" s="51"/>
      <c r="G1462" s="48"/>
      <c r="H1462" s="228">
        <v>0</v>
      </c>
      <c r="I1462" s="228">
        <v>0</v>
      </c>
      <c r="J1462" s="229">
        <f t="shared" si="85"/>
        <v>0</v>
      </c>
      <c r="K1462" s="27" t="s">
        <v>723</v>
      </c>
      <c r="L1462" s="24"/>
      <c r="M1462" s="39"/>
      <c r="N1462" s="13"/>
      <c r="O1462" s="178" t="s">
        <v>2878</v>
      </c>
      <c r="P1462" s="55" t="s">
        <v>4787</v>
      </c>
    </row>
    <row r="1463" spans="1:16" ht="13.2" customHeight="1" x14ac:dyDescent="0.25">
      <c r="A1463" s="312">
        <v>210</v>
      </c>
      <c r="B1463" s="51" t="s">
        <v>3356</v>
      </c>
      <c r="C1463" s="51">
        <v>2</v>
      </c>
      <c r="D1463" s="4" t="s">
        <v>3730</v>
      </c>
      <c r="E1463" s="8"/>
      <c r="F1463" s="51"/>
      <c r="G1463" s="48"/>
      <c r="H1463" s="11">
        <v>22800</v>
      </c>
      <c r="I1463" s="11">
        <v>22800</v>
      </c>
      <c r="J1463" s="229">
        <f t="shared" si="85"/>
        <v>0</v>
      </c>
      <c r="K1463" s="27" t="s">
        <v>723</v>
      </c>
      <c r="L1463" s="24"/>
      <c r="M1463" s="39"/>
      <c r="N1463" s="13"/>
      <c r="O1463" s="178" t="s">
        <v>2879</v>
      </c>
      <c r="P1463" s="55" t="s">
        <v>4787</v>
      </c>
    </row>
    <row r="1464" spans="1:16" ht="26.4" x14ac:dyDescent="0.25">
      <c r="A1464" s="312">
        <v>211</v>
      </c>
      <c r="B1464" s="51" t="s">
        <v>3356</v>
      </c>
      <c r="C1464" s="51">
        <v>2</v>
      </c>
      <c r="D1464" s="4" t="s">
        <v>3731</v>
      </c>
      <c r="E1464" s="8"/>
      <c r="F1464" s="51"/>
      <c r="G1464" s="48"/>
      <c r="H1464" s="11">
        <v>116900</v>
      </c>
      <c r="I1464" s="11">
        <v>116900</v>
      </c>
      <c r="J1464" s="229">
        <f t="shared" si="85"/>
        <v>0</v>
      </c>
      <c r="K1464" s="27" t="s">
        <v>723</v>
      </c>
      <c r="L1464" s="24"/>
      <c r="M1464" s="39"/>
      <c r="N1464" s="13"/>
      <c r="O1464" s="178" t="s">
        <v>2880</v>
      </c>
      <c r="P1464" s="55" t="s">
        <v>4787</v>
      </c>
    </row>
    <row r="1465" spans="1:16" ht="26.4" x14ac:dyDescent="0.25">
      <c r="A1465" s="312">
        <v>212</v>
      </c>
      <c r="B1465" s="51" t="s">
        <v>3356</v>
      </c>
      <c r="C1465" s="51">
        <v>2</v>
      </c>
      <c r="D1465" s="4" t="s">
        <v>3732</v>
      </c>
      <c r="E1465" s="8"/>
      <c r="F1465" s="51"/>
      <c r="G1465" s="48"/>
      <c r="H1465" s="11">
        <v>8650</v>
      </c>
      <c r="I1465" s="11">
        <v>8650</v>
      </c>
      <c r="J1465" s="229">
        <f t="shared" si="85"/>
        <v>0</v>
      </c>
      <c r="K1465" s="27" t="s">
        <v>723</v>
      </c>
      <c r="L1465" s="24"/>
      <c r="M1465" s="39"/>
      <c r="N1465" s="13"/>
      <c r="O1465" s="178" t="s">
        <v>2881</v>
      </c>
      <c r="P1465" s="55" t="s">
        <v>4787</v>
      </c>
    </row>
    <row r="1466" spans="1:16" ht="13.2" customHeight="1" x14ac:dyDescent="0.25">
      <c r="A1466" s="312">
        <v>213</v>
      </c>
      <c r="B1466" s="51" t="s">
        <v>3356</v>
      </c>
      <c r="C1466" s="51">
        <v>2</v>
      </c>
      <c r="D1466" s="4" t="s">
        <v>3733</v>
      </c>
      <c r="E1466" s="8"/>
      <c r="F1466" s="51"/>
      <c r="G1466" s="48"/>
      <c r="H1466" s="11">
        <v>20000</v>
      </c>
      <c r="I1466" s="11">
        <v>20000</v>
      </c>
      <c r="J1466" s="229">
        <f t="shared" si="85"/>
        <v>0</v>
      </c>
      <c r="K1466" s="27" t="s">
        <v>723</v>
      </c>
      <c r="L1466" s="24"/>
      <c r="M1466" s="39"/>
      <c r="N1466" s="13"/>
      <c r="O1466" s="178" t="s">
        <v>2882</v>
      </c>
      <c r="P1466" s="55" t="s">
        <v>4787</v>
      </c>
    </row>
    <row r="1467" spans="1:16" ht="26.4" x14ac:dyDescent="0.25">
      <c r="A1467" s="312">
        <v>214</v>
      </c>
      <c r="B1467" s="51" t="s">
        <v>3356</v>
      </c>
      <c r="C1467" s="51">
        <v>2</v>
      </c>
      <c r="D1467" s="4" t="s">
        <v>3734</v>
      </c>
      <c r="E1467" s="8"/>
      <c r="F1467" s="51"/>
      <c r="G1467" s="48"/>
      <c r="H1467" s="11">
        <v>189194</v>
      </c>
      <c r="I1467" s="11">
        <v>189194</v>
      </c>
      <c r="J1467" s="229">
        <f t="shared" si="85"/>
        <v>0</v>
      </c>
      <c r="K1467" s="27" t="s">
        <v>723</v>
      </c>
      <c r="L1467" s="24"/>
      <c r="M1467" s="39"/>
      <c r="N1467" s="13"/>
      <c r="O1467" s="178" t="s">
        <v>2883</v>
      </c>
      <c r="P1467" s="55" t="s">
        <v>4787</v>
      </c>
    </row>
    <row r="1468" spans="1:16" ht="26.4" x14ac:dyDescent="0.25">
      <c r="A1468" s="312">
        <v>215</v>
      </c>
      <c r="B1468" s="51" t="s">
        <v>3356</v>
      </c>
      <c r="C1468" s="51">
        <v>2</v>
      </c>
      <c r="D1468" s="4" t="s">
        <v>3735</v>
      </c>
      <c r="E1468" s="8"/>
      <c r="F1468" s="51"/>
      <c r="G1468" s="48"/>
      <c r="H1468" s="11">
        <v>27963</v>
      </c>
      <c r="I1468" s="11">
        <v>21000</v>
      </c>
      <c r="J1468" s="229">
        <f t="shared" si="85"/>
        <v>6963</v>
      </c>
      <c r="K1468" s="27" t="s">
        <v>723</v>
      </c>
      <c r="L1468" s="24"/>
      <c r="M1468" s="39"/>
      <c r="N1468" s="13"/>
      <c r="O1468" s="178" t="s">
        <v>2884</v>
      </c>
      <c r="P1468" s="55" t="s">
        <v>4787</v>
      </c>
    </row>
    <row r="1469" spans="1:16" ht="26.4" customHeight="1" x14ac:dyDescent="0.25">
      <c r="A1469" s="312">
        <v>216</v>
      </c>
      <c r="B1469" s="51" t="s">
        <v>3356</v>
      </c>
      <c r="C1469" s="51">
        <v>2</v>
      </c>
      <c r="D1469" s="4" t="s">
        <v>3736</v>
      </c>
      <c r="E1469" s="8"/>
      <c r="F1469" s="51"/>
      <c r="G1469" s="48"/>
      <c r="H1469" s="11">
        <v>47547</v>
      </c>
      <c r="I1469" s="11">
        <v>47547</v>
      </c>
      <c r="J1469" s="229">
        <f t="shared" si="85"/>
        <v>0</v>
      </c>
      <c r="K1469" s="27" t="s">
        <v>723</v>
      </c>
      <c r="L1469" s="24"/>
      <c r="M1469" s="39"/>
      <c r="N1469" s="13"/>
      <c r="O1469" s="178" t="s">
        <v>2885</v>
      </c>
      <c r="P1469" s="55" t="s">
        <v>4787</v>
      </c>
    </row>
    <row r="1470" spans="1:16" ht="26.4" x14ac:dyDescent="0.25">
      <c r="A1470" s="312">
        <v>217</v>
      </c>
      <c r="B1470" s="51" t="s">
        <v>3356</v>
      </c>
      <c r="C1470" s="51">
        <v>2</v>
      </c>
      <c r="D1470" s="4" t="s">
        <v>3737</v>
      </c>
      <c r="E1470" s="8"/>
      <c r="F1470" s="51"/>
      <c r="G1470" s="48"/>
      <c r="H1470" s="11">
        <v>5011</v>
      </c>
      <c r="I1470" s="11">
        <v>5011</v>
      </c>
      <c r="J1470" s="229">
        <f t="shared" si="85"/>
        <v>0</v>
      </c>
      <c r="K1470" s="27" t="s">
        <v>723</v>
      </c>
      <c r="L1470" s="24"/>
      <c r="M1470" s="39"/>
      <c r="N1470" s="13"/>
      <c r="O1470" s="178" t="s">
        <v>2886</v>
      </c>
      <c r="P1470" s="55" t="s">
        <v>4787</v>
      </c>
    </row>
    <row r="1471" spans="1:16" ht="13.2" customHeight="1" x14ac:dyDescent="0.25">
      <c r="A1471" s="312">
        <v>218</v>
      </c>
      <c r="B1471" s="51" t="s">
        <v>3356</v>
      </c>
      <c r="C1471" s="51">
        <v>2</v>
      </c>
      <c r="D1471" s="4" t="s">
        <v>3738</v>
      </c>
      <c r="E1471" s="8"/>
      <c r="F1471" s="51"/>
      <c r="G1471" s="48"/>
      <c r="H1471" s="11">
        <v>2337</v>
      </c>
      <c r="I1471" s="11">
        <v>2337</v>
      </c>
      <c r="J1471" s="229">
        <f t="shared" si="85"/>
        <v>0</v>
      </c>
      <c r="K1471" s="27" t="s">
        <v>723</v>
      </c>
      <c r="L1471" s="24"/>
      <c r="M1471" s="39"/>
      <c r="N1471" s="13"/>
      <c r="O1471" s="178" t="s">
        <v>2887</v>
      </c>
      <c r="P1471" s="55" t="s">
        <v>4787</v>
      </c>
    </row>
    <row r="1472" spans="1:16" x14ac:dyDescent="0.25">
      <c r="A1472" s="312">
        <v>219</v>
      </c>
      <c r="B1472" s="51" t="s">
        <v>3356</v>
      </c>
      <c r="C1472" s="51">
        <v>2</v>
      </c>
      <c r="D1472" s="4" t="s">
        <v>3739</v>
      </c>
      <c r="E1472" s="8" t="s">
        <v>2595</v>
      </c>
      <c r="F1472" s="51" t="s">
        <v>2595</v>
      </c>
      <c r="G1472" s="48"/>
      <c r="H1472" s="13">
        <v>547</v>
      </c>
      <c r="I1472" s="13">
        <v>547</v>
      </c>
      <c r="J1472" s="229">
        <f t="shared" si="85"/>
        <v>0</v>
      </c>
      <c r="K1472" s="27" t="s">
        <v>723</v>
      </c>
      <c r="L1472" s="24"/>
      <c r="M1472" s="39"/>
      <c r="N1472" s="13"/>
      <c r="O1472" s="178" t="s">
        <v>2888</v>
      </c>
      <c r="P1472" s="55" t="s">
        <v>4787</v>
      </c>
    </row>
    <row r="1473" spans="1:16" x14ac:dyDescent="0.25">
      <c r="A1473" s="312">
        <v>220</v>
      </c>
      <c r="B1473" s="51" t="s">
        <v>3356</v>
      </c>
      <c r="C1473" s="51">
        <v>2</v>
      </c>
      <c r="D1473" s="4" t="s">
        <v>3740</v>
      </c>
      <c r="E1473" s="8"/>
      <c r="F1473" s="51"/>
      <c r="G1473" s="48"/>
      <c r="H1473" s="13">
        <v>351</v>
      </c>
      <c r="I1473" s="13">
        <v>351</v>
      </c>
      <c r="J1473" s="229">
        <f t="shared" si="85"/>
        <v>0</v>
      </c>
      <c r="K1473" s="27" t="s">
        <v>723</v>
      </c>
      <c r="L1473" s="24"/>
      <c r="M1473" s="39"/>
      <c r="N1473" s="13"/>
      <c r="O1473" s="178" t="s">
        <v>2889</v>
      </c>
      <c r="P1473" s="55" t="s">
        <v>4787</v>
      </c>
    </row>
    <row r="1474" spans="1:16" ht="26.4" x14ac:dyDescent="0.25">
      <c r="A1474" s="312">
        <v>221</v>
      </c>
      <c r="B1474" s="51" t="s">
        <v>3356</v>
      </c>
      <c r="C1474" s="51">
        <v>2</v>
      </c>
      <c r="D1474" s="4" t="s">
        <v>3741</v>
      </c>
      <c r="E1474" s="8"/>
      <c r="F1474" s="51"/>
      <c r="G1474" s="48"/>
      <c r="H1474" s="11">
        <v>14794.07</v>
      </c>
      <c r="I1474" s="11">
        <v>14794.07</v>
      </c>
      <c r="J1474" s="229">
        <f t="shared" si="85"/>
        <v>0</v>
      </c>
      <c r="K1474" s="27" t="s">
        <v>723</v>
      </c>
      <c r="L1474" s="24"/>
      <c r="M1474" s="39"/>
      <c r="N1474" s="13"/>
      <c r="O1474" s="178" t="s">
        <v>2890</v>
      </c>
      <c r="P1474" s="55" t="s">
        <v>4787</v>
      </c>
    </row>
    <row r="1475" spans="1:16" ht="26.4" customHeight="1" x14ac:dyDescent="0.25">
      <c r="A1475" s="312">
        <v>222</v>
      </c>
      <c r="B1475" s="51" t="s">
        <v>3356</v>
      </c>
      <c r="C1475" s="51">
        <v>2</v>
      </c>
      <c r="D1475" s="4" t="s">
        <v>3742</v>
      </c>
      <c r="E1475" s="8"/>
      <c r="F1475" s="51"/>
      <c r="G1475" s="48"/>
      <c r="H1475" s="11">
        <v>15005.93</v>
      </c>
      <c r="I1475" s="11">
        <v>15005.93</v>
      </c>
      <c r="J1475" s="229">
        <f t="shared" si="85"/>
        <v>0</v>
      </c>
      <c r="K1475" s="27" t="s">
        <v>723</v>
      </c>
      <c r="L1475" s="24"/>
      <c r="M1475" s="39"/>
      <c r="N1475" s="13"/>
      <c r="O1475" s="178" t="s">
        <v>2891</v>
      </c>
      <c r="P1475" s="55" t="s">
        <v>4787</v>
      </c>
    </row>
    <row r="1476" spans="1:16" x14ac:dyDescent="0.25">
      <c r="A1476" s="312">
        <v>223</v>
      </c>
      <c r="B1476" s="51" t="s">
        <v>3356</v>
      </c>
      <c r="C1476" s="51">
        <v>2</v>
      </c>
      <c r="D1476" s="4" t="s">
        <v>3743</v>
      </c>
      <c r="E1476" s="8"/>
      <c r="F1476" s="51"/>
      <c r="G1476" s="48"/>
      <c r="H1476" s="13">
        <v>365</v>
      </c>
      <c r="I1476" s="13">
        <v>365</v>
      </c>
      <c r="J1476" s="229">
        <f t="shared" si="85"/>
        <v>0</v>
      </c>
      <c r="K1476" s="27" t="s">
        <v>723</v>
      </c>
      <c r="L1476" s="24"/>
      <c r="M1476" s="39"/>
      <c r="N1476" s="13"/>
      <c r="O1476" s="178" t="s">
        <v>2892</v>
      </c>
      <c r="P1476" s="55" t="s">
        <v>4787</v>
      </c>
    </row>
    <row r="1477" spans="1:16" x14ac:dyDescent="0.25">
      <c r="A1477" s="312">
        <v>224</v>
      </c>
      <c r="B1477" s="51" t="s">
        <v>3356</v>
      </c>
      <c r="C1477" s="51">
        <v>2</v>
      </c>
      <c r="D1477" s="4" t="s">
        <v>3744</v>
      </c>
      <c r="E1477" s="8"/>
      <c r="F1477" s="51"/>
      <c r="G1477" s="48"/>
      <c r="H1477" s="11">
        <v>5142</v>
      </c>
      <c r="I1477" s="11">
        <v>5142</v>
      </c>
      <c r="J1477" s="229">
        <f t="shared" si="85"/>
        <v>0</v>
      </c>
      <c r="K1477" s="27" t="s">
        <v>723</v>
      </c>
      <c r="L1477" s="24"/>
      <c r="M1477" s="39"/>
      <c r="N1477" s="13"/>
      <c r="O1477" s="178" t="s">
        <v>2893</v>
      </c>
      <c r="P1477" s="55" t="s">
        <v>4787</v>
      </c>
    </row>
    <row r="1478" spans="1:16" ht="13.2" customHeight="1" x14ac:dyDescent="0.25">
      <c r="A1478" s="312">
        <v>225</v>
      </c>
      <c r="B1478" s="51" t="s">
        <v>3356</v>
      </c>
      <c r="C1478" s="51">
        <v>2</v>
      </c>
      <c r="D1478" s="4" t="s">
        <v>3745</v>
      </c>
      <c r="E1478" s="8"/>
      <c r="F1478" s="51"/>
      <c r="G1478" s="48"/>
      <c r="H1478" s="11">
        <v>2455</v>
      </c>
      <c r="I1478" s="11">
        <v>2455</v>
      </c>
      <c r="J1478" s="229">
        <f t="shared" si="85"/>
        <v>0</v>
      </c>
      <c r="K1478" s="27" t="s">
        <v>723</v>
      </c>
      <c r="L1478" s="24"/>
      <c r="M1478" s="39"/>
      <c r="N1478" s="13"/>
      <c r="O1478" s="178" t="s">
        <v>2894</v>
      </c>
      <c r="P1478" s="55" t="s">
        <v>4787</v>
      </c>
    </row>
    <row r="1479" spans="1:16" x14ac:dyDescent="0.25">
      <c r="A1479" s="312">
        <v>226</v>
      </c>
      <c r="B1479" s="51" t="s">
        <v>3356</v>
      </c>
      <c r="C1479" s="51">
        <v>2</v>
      </c>
      <c r="D1479" s="4" t="s">
        <v>3746</v>
      </c>
      <c r="E1479" s="8"/>
      <c r="F1479" s="51"/>
      <c r="G1479" s="48"/>
      <c r="H1479" s="11">
        <v>1338</v>
      </c>
      <c r="I1479" s="11">
        <v>1338</v>
      </c>
      <c r="J1479" s="229">
        <f t="shared" si="85"/>
        <v>0</v>
      </c>
      <c r="K1479" s="27" t="s">
        <v>723</v>
      </c>
      <c r="L1479" s="24"/>
      <c r="M1479" s="39"/>
      <c r="N1479" s="13"/>
      <c r="O1479" s="178" t="s">
        <v>2895</v>
      </c>
      <c r="P1479" s="55" t="s">
        <v>4787</v>
      </c>
    </row>
    <row r="1480" spans="1:16" ht="26.4" x14ac:dyDescent="0.25">
      <c r="A1480" s="312">
        <v>227</v>
      </c>
      <c r="B1480" s="51" t="s">
        <v>3356</v>
      </c>
      <c r="C1480" s="51">
        <v>2</v>
      </c>
      <c r="D1480" s="4" t="s">
        <v>3747</v>
      </c>
      <c r="E1480" s="8"/>
      <c r="F1480" s="51"/>
      <c r="G1480" s="48"/>
      <c r="H1480" s="11">
        <v>900000</v>
      </c>
      <c r="I1480" s="11">
        <v>900000</v>
      </c>
      <c r="J1480" s="229">
        <f t="shared" si="85"/>
        <v>0</v>
      </c>
      <c r="K1480" s="27" t="s">
        <v>723</v>
      </c>
      <c r="L1480" s="24"/>
      <c r="M1480" s="39"/>
      <c r="N1480" s="13"/>
      <c r="O1480" s="178" t="s">
        <v>2896</v>
      </c>
      <c r="P1480" s="55" t="s">
        <v>4787</v>
      </c>
    </row>
    <row r="1481" spans="1:16" ht="26.4" customHeight="1" x14ac:dyDescent="0.25">
      <c r="A1481" s="312">
        <v>228</v>
      </c>
      <c r="B1481" s="51" t="s">
        <v>3356</v>
      </c>
      <c r="C1481" s="51">
        <v>2</v>
      </c>
      <c r="D1481" s="4" t="s">
        <v>3748</v>
      </c>
      <c r="E1481" s="8"/>
      <c r="F1481" s="51"/>
      <c r="G1481" s="48"/>
      <c r="H1481" s="11">
        <v>2762711.86</v>
      </c>
      <c r="I1481" s="11">
        <v>2762711.86</v>
      </c>
      <c r="J1481" s="229">
        <f t="shared" si="85"/>
        <v>0</v>
      </c>
      <c r="K1481" s="27" t="s">
        <v>723</v>
      </c>
      <c r="L1481" s="24"/>
      <c r="M1481" s="39"/>
      <c r="N1481" s="13"/>
      <c r="O1481" s="178" t="s">
        <v>2897</v>
      </c>
      <c r="P1481" s="55" t="s">
        <v>4787</v>
      </c>
    </row>
    <row r="1482" spans="1:16" ht="26.4" x14ac:dyDescent="0.25">
      <c r="A1482" s="312">
        <v>229</v>
      </c>
      <c r="B1482" s="51" t="s">
        <v>3356</v>
      </c>
      <c r="C1482" s="51">
        <v>2</v>
      </c>
      <c r="D1482" s="4" t="s">
        <v>3749</v>
      </c>
      <c r="E1482" s="8" t="s">
        <v>2595</v>
      </c>
      <c r="F1482" s="51"/>
      <c r="G1482" s="48"/>
      <c r="H1482" s="11">
        <v>2762711.86</v>
      </c>
      <c r="I1482" s="11">
        <v>2762711.86</v>
      </c>
      <c r="J1482" s="229">
        <f t="shared" si="85"/>
        <v>0</v>
      </c>
      <c r="K1482" s="27" t="s">
        <v>723</v>
      </c>
      <c r="L1482" s="24"/>
      <c r="M1482" s="39"/>
      <c r="N1482" s="13"/>
      <c r="O1482" s="178" t="s">
        <v>2898</v>
      </c>
      <c r="P1482" s="55" t="s">
        <v>4787</v>
      </c>
    </row>
    <row r="1483" spans="1:16" ht="29.25" customHeight="1" x14ac:dyDescent="0.25">
      <c r="A1483" s="312">
        <v>230</v>
      </c>
      <c r="B1483" s="51" t="s">
        <v>3356</v>
      </c>
      <c r="C1483" s="51">
        <v>2</v>
      </c>
      <c r="D1483" s="4" t="s">
        <v>3750</v>
      </c>
      <c r="E1483" s="8"/>
      <c r="F1483" s="51"/>
      <c r="G1483" s="48"/>
      <c r="H1483" s="11">
        <v>183420</v>
      </c>
      <c r="I1483" s="11">
        <v>183420</v>
      </c>
      <c r="J1483" s="229">
        <f t="shared" si="85"/>
        <v>0</v>
      </c>
      <c r="K1483" s="27" t="s">
        <v>723</v>
      </c>
      <c r="L1483" s="24"/>
      <c r="M1483" s="39"/>
      <c r="N1483" s="13"/>
      <c r="O1483" s="178" t="s">
        <v>2899</v>
      </c>
      <c r="P1483" s="55" t="s">
        <v>4787</v>
      </c>
    </row>
    <row r="1484" spans="1:16" x14ac:dyDescent="0.25">
      <c r="A1484" s="312">
        <v>231</v>
      </c>
      <c r="B1484" s="51" t="s">
        <v>3356</v>
      </c>
      <c r="C1484" s="51">
        <v>2</v>
      </c>
      <c r="D1484" s="4" t="s">
        <v>3751</v>
      </c>
      <c r="E1484" s="8"/>
      <c r="F1484" s="51"/>
      <c r="G1484" s="48"/>
      <c r="H1484" s="11">
        <v>10131</v>
      </c>
      <c r="I1484" s="11">
        <v>10131</v>
      </c>
      <c r="J1484" s="229">
        <f t="shared" si="85"/>
        <v>0</v>
      </c>
      <c r="K1484" s="27" t="s">
        <v>723</v>
      </c>
      <c r="L1484" s="24"/>
      <c r="M1484" s="39"/>
      <c r="N1484" s="13"/>
      <c r="O1484" s="178" t="s">
        <v>2900</v>
      </c>
      <c r="P1484" s="55" t="s">
        <v>4787</v>
      </c>
    </row>
    <row r="1485" spans="1:16" x14ac:dyDescent="0.25">
      <c r="A1485" s="312">
        <v>232</v>
      </c>
      <c r="B1485" s="51" t="s">
        <v>3356</v>
      </c>
      <c r="C1485" s="51">
        <v>2</v>
      </c>
      <c r="D1485" s="4" t="s">
        <v>3752</v>
      </c>
      <c r="E1485" s="8"/>
      <c r="F1485" s="51"/>
      <c r="G1485" s="48"/>
      <c r="H1485" s="11">
        <v>21833</v>
      </c>
      <c r="I1485" s="11">
        <v>21833</v>
      </c>
      <c r="J1485" s="229">
        <f t="shared" si="85"/>
        <v>0</v>
      </c>
      <c r="K1485" s="27" t="s">
        <v>723</v>
      </c>
      <c r="L1485" s="24"/>
      <c r="M1485" s="39"/>
      <c r="N1485" s="13"/>
      <c r="O1485" s="178" t="s">
        <v>2901</v>
      </c>
      <c r="P1485" s="55" t="s">
        <v>4787</v>
      </c>
    </row>
    <row r="1486" spans="1:16" ht="13.2" customHeight="1" x14ac:dyDescent="0.25">
      <c r="A1486" s="312">
        <v>233</v>
      </c>
      <c r="B1486" s="51" t="s">
        <v>3356</v>
      </c>
      <c r="C1486" s="51">
        <v>2</v>
      </c>
      <c r="D1486" s="4" t="s">
        <v>3753</v>
      </c>
      <c r="E1486" s="8"/>
      <c r="F1486" s="51"/>
      <c r="G1486" s="48"/>
      <c r="H1486" s="11">
        <v>1870</v>
      </c>
      <c r="I1486" s="11">
        <v>1870</v>
      </c>
      <c r="J1486" s="229">
        <f t="shared" si="85"/>
        <v>0</v>
      </c>
      <c r="K1486" s="27" t="s">
        <v>723</v>
      </c>
      <c r="L1486" s="24"/>
      <c r="M1486" s="39"/>
      <c r="N1486" s="13"/>
      <c r="O1486" s="178" t="s">
        <v>2902</v>
      </c>
      <c r="P1486" s="55" t="s">
        <v>4787</v>
      </c>
    </row>
    <row r="1487" spans="1:16" ht="26.4" x14ac:dyDescent="0.25">
      <c r="A1487" s="312">
        <v>234</v>
      </c>
      <c r="B1487" s="51" t="s">
        <v>3356</v>
      </c>
      <c r="C1487" s="51">
        <v>2</v>
      </c>
      <c r="D1487" s="4" t="s">
        <v>3754</v>
      </c>
      <c r="E1487" s="8"/>
      <c r="F1487" s="51"/>
      <c r="G1487" s="48"/>
      <c r="H1487" s="11">
        <v>36780</v>
      </c>
      <c r="I1487" s="11">
        <v>34328</v>
      </c>
      <c r="J1487" s="229">
        <f t="shared" si="85"/>
        <v>2452</v>
      </c>
      <c r="K1487" s="27" t="s">
        <v>723</v>
      </c>
      <c r="L1487" s="24"/>
      <c r="M1487" s="39"/>
      <c r="N1487" s="13"/>
      <c r="O1487" s="178" t="s">
        <v>2903</v>
      </c>
      <c r="P1487" s="55" t="s">
        <v>4787</v>
      </c>
    </row>
    <row r="1488" spans="1:16" ht="26.4" x14ac:dyDescent="0.25">
      <c r="A1488" s="312">
        <v>235</v>
      </c>
      <c r="B1488" s="51" t="s">
        <v>3356</v>
      </c>
      <c r="C1488" s="51">
        <v>2</v>
      </c>
      <c r="D1488" s="4" t="s">
        <v>3755</v>
      </c>
      <c r="E1488" s="8"/>
      <c r="F1488" s="51"/>
      <c r="G1488" s="48"/>
      <c r="H1488" s="11">
        <v>56779.66</v>
      </c>
      <c r="I1488" s="11">
        <v>36501.300000000003</v>
      </c>
      <c r="J1488" s="229">
        <f t="shared" si="85"/>
        <v>20278.36</v>
      </c>
      <c r="K1488" s="27" t="s">
        <v>723</v>
      </c>
      <c r="L1488" s="24"/>
      <c r="M1488" s="39"/>
      <c r="N1488" s="13"/>
      <c r="O1488" s="178" t="s">
        <v>2904</v>
      </c>
      <c r="P1488" s="55" t="s">
        <v>4787</v>
      </c>
    </row>
    <row r="1489" spans="1:16" ht="26.4" customHeight="1" x14ac:dyDescent="0.25">
      <c r="A1489" s="312">
        <v>236</v>
      </c>
      <c r="B1489" s="51" t="s">
        <v>3356</v>
      </c>
      <c r="C1489" s="51">
        <v>2</v>
      </c>
      <c r="D1489" s="4" t="s">
        <v>3756</v>
      </c>
      <c r="E1489" s="8"/>
      <c r="F1489" s="51"/>
      <c r="G1489" s="48"/>
      <c r="H1489" s="11">
        <v>58444.04</v>
      </c>
      <c r="I1489" s="11">
        <v>39658.32</v>
      </c>
      <c r="J1489" s="229">
        <f t="shared" si="85"/>
        <v>18785.72</v>
      </c>
      <c r="K1489" s="27" t="s">
        <v>723</v>
      </c>
      <c r="L1489" s="24"/>
      <c r="M1489" s="39"/>
      <c r="N1489" s="13"/>
      <c r="O1489" s="178" t="s">
        <v>2905</v>
      </c>
      <c r="P1489" s="55" t="s">
        <v>4787</v>
      </c>
    </row>
    <row r="1490" spans="1:16" ht="26.4" x14ac:dyDescent="0.25">
      <c r="A1490" s="312">
        <v>237</v>
      </c>
      <c r="B1490" s="51" t="s">
        <v>3356</v>
      </c>
      <c r="C1490" s="51">
        <v>2</v>
      </c>
      <c r="D1490" s="4" t="s">
        <v>3757</v>
      </c>
      <c r="E1490" s="8"/>
      <c r="F1490" s="51"/>
      <c r="G1490" s="48"/>
      <c r="H1490" s="11">
        <v>56779.66</v>
      </c>
      <c r="I1490" s="11">
        <v>39881.050000000003</v>
      </c>
      <c r="J1490" s="229">
        <f t="shared" si="85"/>
        <v>16898.61</v>
      </c>
      <c r="K1490" s="27" t="s">
        <v>723</v>
      </c>
      <c r="L1490" s="24"/>
      <c r="M1490" s="39"/>
      <c r="N1490" s="13"/>
      <c r="O1490" s="178" t="s">
        <v>2904</v>
      </c>
      <c r="P1490" s="55" t="s">
        <v>4787</v>
      </c>
    </row>
    <row r="1491" spans="1:16" ht="26.4" x14ac:dyDescent="0.25">
      <c r="A1491" s="312">
        <v>238</v>
      </c>
      <c r="B1491" s="51" t="s">
        <v>3356</v>
      </c>
      <c r="C1491" s="51">
        <v>2</v>
      </c>
      <c r="D1491" s="4" t="s">
        <v>3758</v>
      </c>
      <c r="E1491" s="8"/>
      <c r="F1491" s="51"/>
      <c r="G1491" s="48"/>
      <c r="H1491" s="11">
        <v>58220.34</v>
      </c>
      <c r="I1491" s="11">
        <v>40199.800000000003</v>
      </c>
      <c r="J1491" s="229">
        <f t="shared" si="85"/>
        <v>18020.539999999994</v>
      </c>
      <c r="K1491" s="27" t="s">
        <v>723</v>
      </c>
      <c r="L1491" s="24"/>
      <c r="M1491" s="39"/>
      <c r="N1491" s="13"/>
      <c r="O1491" s="178" t="s">
        <v>2906</v>
      </c>
      <c r="P1491" s="55" t="s">
        <v>4787</v>
      </c>
    </row>
    <row r="1492" spans="1:16" ht="26.4" customHeight="1" x14ac:dyDescent="0.25">
      <c r="A1492" s="312">
        <v>239</v>
      </c>
      <c r="B1492" s="51" t="s">
        <v>3356</v>
      </c>
      <c r="C1492" s="51">
        <v>2</v>
      </c>
      <c r="D1492" s="4" t="s">
        <v>3759</v>
      </c>
      <c r="E1492" s="8"/>
      <c r="F1492" s="51"/>
      <c r="G1492" s="48"/>
      <c r="H1492" s="11">
        <v>58220.34</v>
      </c>
      <c r="I1492" s="11">
        <v>40199.800000000003</v>
      </c>
      <c r="J1492" s="229">
        <f t="shared" si="85"/>
        <v>18020.539999999994</v>
      </c>
      <c r="K1492" s="27" t="s">
        <v>723</v>
      </c>
      <c r="L1492" s="24"/>
      <c r="M1492" s="39"/>
      <c r="N1492" s="13"/>
      <c r="O1492" s="178" t="s">
        <v>2907</v>
      </c>
      <c r="P1492" s="55" t="s">
        <v>4787</v>
      </c>
    </row>
    <row r="1493" spans="1:16" ht="26.4" x14ac:dyDescent="0.25">
      <c r="A1493" s="312">
        <v>240</v>
      </c>
      <c r="B1493" s="51" t="s">
        <v>3356</v>
      </c>
      <c r="C1493" s="51">
        <v>2</v>
      </c>
      <c r="D1493" s="4" t="s">
        <v>3760</v>
      </c>
      <c r="E1493" s="8"/>
      <c r="F1493" s="51"/>
      <c r="G1493" s="48"/>
      <c r="H1493" s="11">
        <v>58220.34</v>
      </c>
      <c r="I1493" s="11">
        <v>40199.800000000003</v>
      </c>
      <c r="J1493" s="229">
        <f t="shared" si="85"/>
        <v>18020.539999999994</v>
      </c>
      <c r="K1493" s="27" t="s">
        <v>723</v>
      </c>
      <c r="L1493" s="24"/>
      <c r="M1493" s="39"/>
      <c r="N1493" s="13"/>
      <c r="O1493" s="178" t="s">
        <v>2908</v>
      </c>
      <c r="P1493" s="55" t="s">
        <v>4787</v>
      </c>
    </row>
    <row r="1494" spans="1:16" ht="26.4" x14ac:dyDescent="0.25">
      <c r="A1494" s="312">
        <v>241</v>
      </c>
      <c r="B1494" s="51" t="s">
        <v>3356</v>
      </c>
      <c r="C1494" s="51">
        <v>2</v>
      </c>
      <c r="D1494" s="4" t="s">
        <v>3761</v>
      </c>
      <c r="E1494" s="8"/>
      <c r="F1494" s="51"/>
      <c r="G1494" s="48"/>
      <c r="H1494" s="11">
        <v>58220.34</v>
      </c>
      <c r="I1494" s="11">
        <v>40199.800000000003</v>
      </c>
      <c r="J1494" s="229">
        <f t="shared" si="85"/>
        <v>18020.539999999994</v>
      </c>
      <c r="K1494" s="27" t="s">
        <v>723</v>
      </c>
      <c r="L1494" s="24"/>
      <c r="M1494" s="39"/>
      <c r="N1494" s="13"/>
      <c r="O1494" s="178" t="s">
        <v>2909</v>
      </c>
      <c r="P1494" s="55" t="s">
        <v>4787</v>
      </c>
    </row>
    <row r="1495" spans="1:16" ht="26.4" customHeight="1" x14ac:dyDescent="0.25">
      <c r="A1495" s="312">
        <v>242</v>
      </c>
      <c r="B1495" s="51" t="s">
        <v>3356</v>
      </c>
      <c r="C1495" s="51">
        <v>2</v>
      </c>
      <c r="D1495" s="4" t="s">
        <v>3762</v>
      </c>
      <c r="E1495" s="8"/>
      <c r="F1495" s="51"/>
      <c r="G1495" s="48"/>
      <c r="H1495" s="11">
        <v>58220.33</v>
      </c>
      <c r="I1495" s="11">
        <v>40199.800000000003</v>
      </c>
      <c r="J1495" s="229">
        <f t="shared" si="85"/>
        <v>18020.53</v>
      </c>
      <c r="K1495" s="27" t="s">
        <v>723</v>
      </c>
      <c r="L1495" s="24"/>
      <c r="M1495" s="39"/>
      <c r="N1495" s="13"/>
      <c r="O1495" s="178" t="s">
        <v>2910</v>
      </c>
      <c r="P1495" s="55" t="s">
        <v>4787</v>
      </c>
    </row>
    <row r="1496" spans="1:16" x14ac:dyDescent="0.25">
      <c r="A1496" s="312">
        <v>243</v>
      </c>
      <c r="B1496" s="51" t="s">
        <v>3356</v>
      </c>
      <c r="C1496" s="51">
        <v>2</v>
      </c>
      <c r="D1496" s="4" t="s">
        <v>3763</v>
      </c>
      <c r="E1496" s="8"/>
      <c r="F1496" s="51"/>
      <c r="G1496" s="48"/>
      <c r="H1496" s="11">
        <v>1886</v>
      </c>
      <c r="I1496" s="11">
        <v>1886</v>
      </c>
      <c r="J1496" s="229">
        <f t="shared" si="85"/>
        <v>0</v>
      </c>
      <c r="K1496" s="27" t="s">
        <v>723</v>
      </c>
      <c r="L1496" s="24"/>
      <c r="M1496" s="39"/>
      <c r="N1496" s="13"/>
      <c r="O1496" s="178" t="s">
        <v>2911</v>
      </c>
      <c r="P1496" s="55" t="s">
        <v>4787</v>
      </c>
    </row>
    <row r="1497" spans="1:16" x14ac:dyDescent="0.25">
      <c r="A1497" s="312">
        <v>244</v>
      </c>
      <c r="B1497" s="51" t="s">
        <v>3356</v>
      </c>
      <c r="C1497" s="51">
        <v>2</v>
      </c>
      <c r="D1497" s="4" t="s">
        <v>3764</v>
      </c>
      <c r="E1497" s="8"/>
      <c r="F1497" s="51"/>
      <c r="G1497" s="48"/>
      <c r="H1497" s="11">
        <v>5432</v>
      </c>
      <c r="I1497" s="11">
        <v>5432</v>
      </c>
      <c r="J1497" s="229">
        <f t="shared" si="85"/>
        <v>0</v>
      </c>
      <c r="K1497" s="27" t="s">
        <v>723</v>
      </c>
      <c r="L1497" s="24"/>
      <c r="M1497" s="39"/>
      <c r="N1497" s="13"/>
      <c r="O1497" s="178" t="s">
        <v>2912</v>
      </c>
      <c r="P1497" s="55" t="s">
        <v>4787</v>
      </c>
    </row>
    <row r="1498" spans="1:16" ht="13.2" customHeight="1" x14ac:dyDescent="0.25">
      <c r="A1498" s="312">
        <v>245</v>
      </c>
      <c r="B1498" s="51" t="s">
        <v>3356</v>
      </c>
      <c r="C1498" s="51">
        <v>2</v>
      </c>
      <c r="D1498" s="4" t="s">
        <v>3765</v>
      </c>
      <c r="E1498" s="8"/>
      <c r="F1498" s="51"/>
      <c r="G1498" s="48"/>
      <c r="H1498" s="11">
        <v>4573</v>
      </c>
      <c r="I1498" s="11">
        <v>4573</v>
      </c>
      <c r="J1498" s="229">
        <f t="shared" si="85"/>
        <v>0</v>
      </c>
      <c r="K1498" s="27" t="s">
        <v>723</v>
      </c>
      <c r="L1498" s="24"/>
      <c r="M1498" s="39"/>
      <c r="N1498" s="13"/>
      <c r="O1498" s="178" t="s">
        <v>2913</v>
      </c>
      <c r="P1498" s="55" t="s">
        <v>4787</v>
      </c>
    </row>
    <row r="1499" spans="1:16" x14ac:dyDescent="0.25">
      <c r="A1499" s="312">
        <v>246</v>
      </c>
      <c r="B1499" s="51" t="s">
        <v>3356</v>
      </c>
      <c r="C1499" s="51">
        <v>2</v>
      </c>
      <c r="D1499" s="4" t="s">
        <v>3766</v>
      </c>
      <c r="E1499" s="8"/>
      <c r="F1499" s="51"/>
      <c r="G1499" s="48"/>
      <c r="H1499" s="11">
        <v>9200</v>
      </c>
      <c r="I1499" s="11">
        <v>0</v>
      </c>
      <c r="J1499" s="229">
        <f t="shared" si="85"/>
        <v>9200</v>
      </c>
      <c r="K1499" s="27" t="s">
        <v>723</v>
      </c>
      <c r="L1499" s="24"/>
      <c r="M1499" s="39"/>
      <c r="N1499" s="13"/>
      <c r="O1499" s="178" t="s">
        <v>2914</v>
      </c>
      <c r="P1499" s="55" t="s">
        <v>4787</v>
      </c>
    </row>
    <row r="1500" spans="1:16" x14ac:dyDescent="0.25">
      <c r="A1500" s="312">
        <v>247</v>
      </c>
      <c r="B1500" s="51" t="s">
        <v>3356</v>
      </c>
      <c r="C1500" s="51">
        <v>2</v>
      </c>
      <c r="D1500" s="4" t="s">
        <v>3767</v>
      </c>
      <c r="E1500" s="8"/>
      <c r="F1500" s="51"/>
      <c r="G1500" s="48"/>
      <c r="H1500" s="11">
        <v>6750</v>
      </c>
      <c r="I1500" s="11">
        <v>6750</v>
      </c>
      <c r="J1500" s="229">
        <f t="shared" si="85"/>
        <v>0</v>
      </c>
      <c r="K1500" s="27" t="s">
        <v>723</v>
      </c>
      <c r="L1500" s="24"/>
      <c r="M1500" s="39"/>
      <c r="N1500" s="13"/>
      <c r="O1500" s="178" t="s">
        <v>2913</v>
      </c>
      <c r="P1500" s="55" t="s">
        <v>4787</v>
      </c>
    </row>
    <row r="1501" spans="1:16" ht="13.2" customHeight="1" x14ac:dyDescent="0.25">
      <c r="A1501" s="312">
        <v>248</v>
      </c>
      <c r="B1501" s="51" t="s">
        <v>3356</v>
      </c>
      <c r="C1501" s="51">
        <v>2</v>
      </c>
      <c r="D1501" s="4" t="s">
        <v>3768</v>
      </c>
      <c r="E1501" s="8"/>
      <c r="F1501" s="51"/>
      <c r="G1501" s="48"/>
      <c r="H1501" s="11">
        <v>2746</v>
      </c>
      <c r="I1501" s="11">
        <v>2746</v>
      </c>
      <c r="J1501" s="229">
        <f t="shared" ref="J1501:J1505" si="86">H1501-I1501</f>
        <v>0</v>
      </c>
      <c r="K1501" s="27" t="s">
        <v>723</v>
      </c>
      <c r="L1501" s="24"/>
      <c r="M1501" s="39"/>
      <c r="N1501" s="13"/>
      <c r="O1501" s="178" t="s">
        <v>2915</v>
      </c>
      <c r="P1501" s="55" t="s">
        <v>4787</v>
      </c>
    </row>
    <row r="1502" spans="1:16" ht="26.4" x14ac:dyDescent="0.25">
      <c r="A1502" s="312">
        <v>249</v>
      </c>
      <c r="B1502" s="51" t="s">
        <v>3356</v>
      </c>
      <c r="C1502" s="51">
        <v>2</v>
      </c>
      <c r="D1502" s="4" t="s">
        <v>3769</v>
      </c>
      <c r="E1502" s="8"/>
      <c r="F1502" s="51"/>
      <c r="G1502" s="48"/>
      <c r="H1502" s="11">
        <v>14001</v>
      </c>
      <c r="I1502" s="11">
        <v>14001</v>
      </c>
      <c r="J1502" s="229">
        <f t="shared" si="86"/>
        <v>0</v>
      </c>
      <c r="K1502" s="27" t="s">
        <v>723</v>
      </c>
      <c r="L1502" s="24"/>
      <c r="M1502" s="39"/>
      <c r="N1502" s="13"/>
      <c r="O1502" s="178" t="s">
        <v>2916</v>
      </c>
      <c r="P1502" s="55" t="s">
        <v>4787</v>
      </c>
    </row>
    <row r="1503" spans="1:16" ht="26.4" x14ac:dyDescent="0.25">
      <c r="A1503" s="312">
        <v>250</v>
      </c>
      <c r="B1503" s="51" t="s">
        <v>3356</v>
      </c>
      <c r="C1503" s="51">
        <v>2</v>
      </c>
      <c r="D1503" s="4" t="s">
        <v>3770</v>
      </c>
      <c r="E1503" s="8"/>
      <c r="F1503" s="51"/>
      <c r="G1503" s="48"/>
      <c r="H1503" s="11">
        <v>13314</v>
      </c>
      <c r="I1503" s="11">
        <v>13314</v>
      </c>
      <c r="J1503" s="229">
        <f t="shared" si="86"/>
        <v>0</v>
      </c>
      <c r="K1503" s="27" t="s">
        <v>723</v>
      </c>
      <c r="L1503" s="24"/>
      <c r="M1503" s="39"/>
      <c r="N1503" s="13"/>
      <c r="O1503" s="178" t="s">
        <v>2917</v>
      </c>
      <c r="P1503" s="55" t="s">
        <v>4787</v>
      </c>
    </row>
    <row r="1504" spans="1:16" ht="26.4" customHeight="1" x14ac:dyDescent="0.25">
      <c r="A1504" s="312">
        <v>251</v>
      </c>
      <c r="B1504" s="51" t="s">
        <v>3356</v>
      </c>
      <c r="C1504" s="51">
        <v>2</v>
      </c>
      <c r="D1504" s="4" t="s">
        <v>3771</v>
      </c>
      <c r="E1504" s="8" t="s">
        <v>2595</v>
      </c>
      <c r="F1504" s="51"/>
      <c r="G1504" s="48"/>
      <c r="H1504" s="11">
        <v>14001</v>
      </c>
      <c r="I1504" s="11">
        <v>14001</v>
      </c>
      <c r="J1504" s="229">
        <f t="shared" si="86"/>
        <v>0</v>
      </c>
      <c r="K1504" s="27" t="s">
        <v>723</v>
      </c>
      <c r="L1504" s="24"/>
      <c r="M1504" s="39"/>
      <c r="N1504" s="13"/>
      <c r="O1504" s="178" t="s">
        <v>2918</v>
      </c>
      <c r="P1504" s="55" t="s">
        <v>4787</v>
      </c>
    </row>
    <row r="1505" spans="1:16" x14ac:dyDescent="0.25">
      <c r="A1505" s="312">
        <v>252</v>
      </c>
      <c r="B1505" s="51" t="s">
        <v>3356</v>
      </c>
      <c r="C1505" s="51">
        <v>2</v>
      </c>
      <c r="D1505" s="4" t="s">
        <v>3772</v>
      </c>
      <c r="E1505" s="8"/>
      <c r="F1505" s="51"/>
      <c r="G1505" s="48"/>
      <c r="H1505" s="11">
        <v>50000</v>
      </c>
      <c r="I1505" s="11">
        <v>50000</v>
      </c>
      <c r="J1505" s="229">
        <f t="shared" si="86"/>
        <v>0</v>
      </c>
      <c r="K1505" s="27" t="s">
        <v>723</v>
      </c>
      <c r="L1505" s="24"/>
      <c r="M1505" s="39"/>
      <c r="N1505" s="13"/>
      <c r="O1505" s="178" t="s">
        <v>2919</v>
      </c>
      <c r="P1505" s="55" t="s">
        <v>4787</v>
      </c>
    </row>
    <row r="1506" spans="1:16" ht="52.8" x14ac:dyDescent="0.25">
      <c r="A1506" s="312">
        <v>253</v>
      </c>
      <c r="B1506" s="6" t="s">
        <v>3774</v>
      </c>
      <c r="C1506" s="6"/>
      <c r="D1506" s="4" t="s">
        <v>535</v>
      </c>
      <c r="E1506" s="8"/>
      <c r="F1506" s="51"/>
      <c r="G1506" s="48"/>
      <c r="H1506" s="13">
        <v>2464295</v>
      </c>
      <c r="I1506" s="13">
        <v>361793.9</v>
      </c>
      <c r="J1506" s="13">
        <f>H1506-I1506</f>
        <v>2102501.1</v>
      </c>
      <c r="K1506" s="48"/>
      <c r="L1506" s="193"/>
      <c r="M1506" s="6"/>
      <c r="N1506" s="2"/>
      <c r="O1506" s="51" t="s">
        <v>3795</v>
      </c>
      <c r="P1506" s="48"/>
    </row>
    <row r="1507" spans="1:16" ht="39.6" x14ac:dyDescent="0.25">
      <c r="A1507" s="312">
        <v>254</v>
      </c>
      <c r="B1507" s="6" t="s">
        <v>23</v>
      </c>
      <c r="C1507" s="6" t="s">
        <v>92</v>
      </c>
      <c r="D1507" s="4" t="s">
        <v>7756</v>
      </c>
      <c r="E1507" s="8"/>
      <c r="F1507" s="51"/>
      <c r="G1507" s="48"/>
      <c r="H1507" s="13">
        <v>27000</v>
      </c>
      <c r="I1507" s="13">
        <v>0</v>
      </c>
      <c r="J1507" s="13">
        <f>H1507-I1507</f>
        <v>27000</v>
      </c>
      <c r="K1507" s="48"/>
      <c r="L1507" s="193"/>
      <c r="M1507" s="6"/>
      <c r="N1507" s="2"/>
      <c r="O1507" s="6" t="s">
        <v>7757</v>
      </c>
      <c r="P1507" s="48"/>
    </row>
    <row r="1508" spans="1:16" ht="39.6" x14ac:dyDescent="0.25">
      <c r="A1508" s="312">
        <v>255</v>
      </c>
      <c r="B1508" s="6" t="s">
        <v>23</v>
      </c>
      <c r="C1508" s="6" t="s">
        <v>92</v>
      </c>
      <c r="D1508" s="4" t="s">
        <v>7758</v>
      </c>
      <c r="E1508" s="8"/>
      <c r="F1508" s="51"/>
      <c r="G1508" s="48"/>
      <c r="H1508" s="13">
        <v>27000</v>
      </c>
      <c r="I1508" s="13">
        <v>0</v>
      </c>
      <c r="J1508" s="13">
        <f>H1508-I1508</f>
        <v>27000</v>
      </c>
      <c r="K1508" s="48"/>
      <c r="L1508" s="193"/>
      <c r="M1508" s="6"/>
      <c r="N1508" s="2"/>
      <c r="O1508" s="6" t="s">
        <v>7759</v>
      </c>
      <c r="P1508" s="48"/>
    </row>
    <row r="1509" spans="1:16" ht="39.6" x14ac:dyDescent="0.25">
      <c r="A1509" s="312">
        <v>256</v>
      </c>
      <c r="B1509" s="6" t="s">
        <v>23</v>
      </c>
      <c r="C1509" s="6" t="s">
        <v>92</v>
      </c>
      <c r="D1509" s="4" t="s">
        <v>7760</v>
      </c>
      <c r="E1509" s="8"/>
      <c r="F1509" s="51"/>
      <c r="G1509" s="48"/>
      <c r="H1509" s="13">
        <v>27000</v>
      </c>
      <c r="I1509" s="13">
        <v>0</v>
      </c>
      <c r="J1509" s="13">
        <f>H1509-I1509</f>
        <v>27000</v>
      </c>
      <c r="K1509" s="48"/>
      <c r="L1509" s="193"/>
      <c r="M1509" s="6"/>
      <c r="N1509" s="2"/>
      <c r="O1509" s="6" t="s">
        <v>7761</v>
      </c>
      <c r="P1509" s="48"/>
    </row>
    <row r="1510" spans="1:16" ht="31.2" customHeight="1" x14ac:dyDescent="0.25">
      <c r="A1510" s="312">
        <v>257</v>
      </c>
      <c r="B1510" s="6" t="s">
        <v>23</v>
      </c>
      <c r="C1510" s="6" t="s">
        <v>92</v>
      </c>
      <c r="D1510" s="4" t="s">
        <v>7762</v>
      </c>
      <c r="E1510" s="8"/>
      <c r="F1510" s="51"/>
      <c r="G1510" s="48"/>
      <c r="H1510" s="13">
        <v>27000</v>
      </c>
      <c r="I1510" s="13">
        <v>0</v>
      </c>
      <c r="J1510" s="13">
        <f>H1510-I1510</f>
        <v>27000</v>
      </c>
      <c r="K1510" s="48"/>
      <c r="L1510" s="193"/>
      <c r="M1510" s="6"/>
      <c r="N1510" s="2"/>
      <c r="O1510" s="6" t="s">
        <v>7763</v>
      </c>
      <c r="P1510" s="48"/>
    </row>
    <row r="1511" spans="1:16" x14ac:dyDescent="0.25">
      <c r="A1511" s="312">
        <v>258</v>
      </c>
      <c r="B1511" s="51" t="s">
        <v>412</v>
      </c>
      <c r="C1511" s="51" t="s">
        <v>285</v>
      </c>
      <c r="D1511" s="4" t="s">
        <v>389</v>
      </c>
      <c r="E1511" s="8"/>
      <c r="F1511" s="51"/>
      <c r="G1511" s="48"/>
      <c r="H1511" s="13">
        <v>496.23</v>
      </c>
      <c r="I1511" s="13">
        <v>0</v>
      </c>
      <c r="J1511" s="13">
        <v>496.23</v>
      </c>
      <c r="K1511" s="27" t="s">
        <v>723</v>
      </c>
      <c r="L1511" s="24"/>
      <c r="M1511" s="39"/>
      <c r="N1511" s="13"/>
      <c r="O1511" s="4" t="s">
        <v>297</v>
      </c>
      <c r="P1511" s="2" t="s">
        <v>4787</v>
      </c>
    </row>
    <row r="1512" spans="1:16" ht="26.4" customHeight="1" x14ac:dyDescent="0.25">
      <c r="A1512" s="312">
        <v>259</v>
      </c>
      <c r="B1512" s="51" t="s">
        <v>412</v>
      </c>
      <c r="C1512" s="51" t="s">
        <v>285</v>
      </c>
      <c r="D1512" s="4" t="s">
        <v>390</v>
      </c>
      <c r="E1512" s="8"/>
      <c r="F1512" s="51"/>
      <c r="G1512" s="48"/>
      <c r="H1512" s="11">
        <v>1635.83</v>
      </c>
      <c r="I1512" s="11">
        <v>0</v>
      </c>
      <c r="J1512" s="11">
        <f t="shared" ref="J1512:J1516" si="87">H1512-I1512</f>
        <v>1635.83</v>
      </c>
      <c r="K1512" s="27" t="s">
        <v>723</v>
      </c>
      <c r="L1512" s="37"/>
      <c r="M1512" s="31"/>
      <c r="N1512" s="1"/>
      <c r="O1512" s="31" t="s">
        <v>298</v>
      </c>
      <c r="P1512" s="2" t="s">
        <v>4787</v>
      </c>
    </row>
    <row r="1513" spans="1:16" ht="39.6" x14ac:dyDescent="0.25">
      <c r="A1513" s="312">
        <v>260</v>
      </c>
      <c r="B1513" s="51" t="s">
        <v>413</v>
      </c>
      <c r="C1513" s="51" t="s">
        <v>285</v>
      </c>
      <c r="D1513" s="4" t="s">
        <v>394</v>
      </c>
      <c r="E1513" s="8"/>
      <c r="F1513" s="51"/>
      <c r="G1513" s="48"/>
      <c r="H1513" s="11">
        <v>2104.63</v>
      </c>
      <c r="I1513" s="11">
        <v>0</v>
      </c>
      <c r="J1513" s="11">
        <f t="shared" si="87"/>
        <v>2104.63</v>
      </c>
      <c r="K1513" s="27" t="s">
        <v>723</v>
      </c>
      <c r="L1513" s="24"/>
      <c r="M1513" s="39"/>
      <c r="N1513" s="13"/>
      <c r="O1513" s="31" t="s">
        <v>299</v>
      </c>
      <c r="P1513" s="2" t="s">
        <v>4787</v>
      </c>
    </row>
    <row r="1514" spans="1:16" ht="26.4" x14ac:dyDescent="0.25">
      <c r="A1514" s="312">
        <v>261</v>
      </c>
      <c r="B1514" s="51" t="s">
        <v>413</v>
      </c>
      <c r="C1514" s="51" t="s">
        <v>285</v>
      </c>
      <c r="D1514" s="4" t="s">
        <v>391</v>
      </c>
      <c r="E1514" s="8"/>
      <c r="F1514" s="51"/>
      <c r="G1514" s="48"/>
      <c r="H1514" s="11">
        <v>2857.71</v>
      </c>
      <c r="I1514" s="11">
        <v>0</v>
      </c>
      <c r="J1514" s="11">
        <f t="shared" si="87"/>
        <v>2857.71</v>
      </c>
      <c r="K1514" s="27" t="s">
        <v>723</v>
      </c>
      <c r="L1514" s="37"/>
      <c r="M1514" s="31"/>
      <c r="N1514" s="1"/>
      <c r="O1514" s="31" t="s">
        <v>301</v>
      </c>
      <c r="P1514" s="2" t="s">
        <v>4787</v>
      </c>
    </row>
    <row r="1515" spans="1:16" ht="26.4" customHeight="1" x14ac:dyDescent="0.25">
      <c r="A1515" s="312">
        <v>262</v>
      </c>
      <c r="B1515" s="51" t="s">
        <v>413</v>
      </c>
      <c r="C1515" s="51" t="s">
        <v>285</v>
      </c>
      <c r="D1515" s="4" t="s">
        <v>392</v>
      </c>
      <c r="E1515" s="8"/>
      <c r="F1515" s="51"/>
      <c r="G1515" s="48"/>
      <c r="H1515" s="11">
        <v>3095.85</v>
      </c>
      <c r="I1515" s="11">
        <v>0</v>
      </c>
      <c r="J1515" s="11">
        <f t="shared" si="87"/>
        <v>3095.85</v>
      </c>
      <c r="K1515" s="27" t="s">
        <v>723</v>
      </c>
      <c r="L1515" s="37"/>
      <c r="M1515" s="31"/>
      <c r="N1515" s="1"/>
      <c r="O1515" s="31" t="s">
        <v>302</v>
      </c>
      <c r="P1515" s="2" t="s">
        <v>4787</v>
      </c>
    </row>
    <row r="1516" spans="1:16" x14ac:dyDescent="0.25">
      <c r="A1516" s="312">
        <v>263</v>
      </c>
      <c r="B1516" s="51" t="s">
        <v>413</v>
      </c>
      <c r="C1516" s="51" t="s">
        <v>285</v>
      </c>
      <c r="D1516" s="4" t="s">
        <v>393</v>
      </c>
      <c r="E1516" s="8"/>
      <c r="F1516" s="51"/>
      <c r="G1516" s="48"/>
      <c r="H1516" s="11">
        <v>3194.35</v>
      </c>
      <c r="I1516" s="11">
        <v>0</v>
      </c>
      <c r="J1516" s="11">
        <f t="shared" si="87"/>
        <v>3194.35</v>
      </c>
      <c r="K1516" s="27" t="s">
        <v>723</v>
      </c>
      <c r="L1516" s="37"/>
      <c r="M1516" s="31"/>
      <c r="N1516" s="1"/>
      <c r="O1516" s="4" t="s">
        <v>303</v>
      </c>
      <c r="P1516" s="2" t="s">
        <v>4787</v>
      </c>
    </row>
    <row r="1517" spans="1:16" ht="26.4" customHeight="1" x14ac:dyDescent="0.25">
      <c r="A1517" s="312">
        <v>264</v>
      </c>
      <c r="B1517" s="51" t="s">
        <v>413</v>
      </c>
      <c r="C1517" s="51" t="s">
        <v>285</v>
      </c>
      <c r="D1517" s="4" t="s">
        <v>386</v>
      </c>
      <c r="E1517" s="8" t="s">
        <v>2595</v>
      </c>
      <c r="F1517" s="51"/>
      <c r="G1517" s="48"/>
      <c r="H1517" s="11">
        <v>7599.37</v>
      </c>
      <c r="I1517" s="11">
        <v>0</v>
      </c>
      <c r="J1517" s="11">
        <f t="shared" ref="J1517:J1524" si="88">H1517-I1517</f>
        <v>7599.37</v>
      </c>
      <c r="K1517" s="27" t="s">
        <v>723</v>
      </c>
      <c r="L1517" s="37"/>
      <c r="M1517" s="31"/>
      <c r="N1517" s="1"/>
      <c r="O1517" s="31" t="s">
        <v>304</v>
      </c>
      <c r="P1517" s="2" t="s">
        <v>4787</v>
      </c>
    </row>
    <row r="1518" spans="1:16" ht="39.6" x14ac:dyDescent="0.25">
      <c r="A1518" s="312">
        <v>265</v>
      </c>
      <c r="B1518" s="51" t="s">
        <v>413</v>
      </c>
      <c r="C1518" s="51" t="s">
        <v>285</v>
      </c>
      <c r="D1518" s="1" t="s">
        <v>395</v>
      </c>
      <c r="E1518" s="15"/>
      <c r="F1518" s="36"/>
      <c r="G1518" s="11"/>
      <c r="H1518" s="11">
        <v>9732.68</v>
      </c>
      <c r="I1518" s="11">
        <v>0</v>
      </c>
      <c r="J1518" s="11">
        <f t="shared" si="88"/>
        <v>9732.68</v>
      </c>
      <c r="K1518" s="27" t="s">
        <v>723</v>
      </c>
      <c r="L1518" s="37"/>
      <c r="M1518" s="31"/>
      <c r="N1518" s="1"/>
      <c r="O1518" s="31" t="s">
        <v>316</v>
      </c>
      <c r="P1518" s="2" t="s">
        <v>4787</v>
      </c>
    </row>
    <row r="1519" spans="1:16" ht="26.4" x14ac:dyDescent="0.25">
      <c r="A1519" s="312">
        <v>266</v>
      </c>
      <c r="B1519" s="51" t="s">
        <v>413</v>
      </c>
      <c r="C1519" s="51" t="s">
        <v>285</v>
      </c>
      <c r="D1519" s="1" t="s">
        <v>396</v>
      </c>
      <c r="E1519" s="15" t="s">
        <v>2595</v>
      </c>
      <c r="F1519" s="36"/>
      <c r="G1519" s="11"/>
      <c r="H1519" s="11">
        <v>12311.1</v>
      </c>
      <c r="I1519" s="11">
        <v>0</v>
      </c>
      <c r="J1519" s="11">
        <f t="shared" si="88"/>
        <v>12311.1</v>
      </c>
      <c r="K1519" s="27" t="s">
        <v>723</v>
      </c>
      <c r="L1519" s="37"/>
      <c r="M1519" s="31"/>
      <c r="N1519" s="1"/>
      <c r="O1519" s="31" t="s">
        <v>305</v>
      </c>
      <c r="P1519" s="2" t="s">
        <v>4787</v>
      </c>
    </row>
    <row r="1520" spans="1:16" x14ac:dyDescent="0.25">
      <c r="A1520" s="312">
        <v>267</v>
      </c>
      <c r="B1520" s="51" t="s">
        <v>2595</v>
      </c>
      <c r="C1520" s="51" t="s">
        <v>285</v>
      </c>
      <c r="D1520" s="1" t="s">
        <v>397</v>
      </c>
      <c r="E1520" s="15"/>
      <c r="F1520" s="36"/>
      <c r="G1520" s="11"/>
      <c r="H1520" s="11">
        <v>17611.330000000002</v>
      </c>
      <c r="I1520" s="11">
        <v>0</v>
      </c>
      <c r="J1520" s="11">
        <f t="shared" si="88"/>
        <v>17611.330000000002</v>
      </c>
      <c r="K1520" s="27" t="s">
        <v>723</v>
      </c>
      <c r="L1520" s="37"/>
      <c r="M1520" s="31"/>
      <c r="N1520" s="1"/>
      <c r="O1520" s="4" t="s">
        <v>306</v>
      </c>
      <c r="P1520" s="2" t="s">
        <v>4787</v>
      </c>
    </row>
    <row r="1521" spans="1:16" ht="26.4" x14ac:dyDescent="0.25">
      <c r="A1521" s="312">
        <v>268</v>
      </c>
      <c r="B1521" s="51" t="s">
        <v>413</v>
      </c>
      <c r="C1521" s="51" t="s">
        <v>285</v>
      </c>
      <c r="D1521" s="1" t="s">
        <v>398</v>
      </c>
      <c r="E1521" s="15"/>
      <c r="F1521" s="36"/>
      <c r="G1521" s="11"/>
      <c r="H1521" s="11">
        <v>33922.230000000003</v>
      </c>
      <c r="I1521" s="11">
        <v>0</v>
      </c>
      <c r="J1521" s="11">
        <f t="shared" si="88"/>
        <v>33922.230000000003</v>
      </c>
      <c r="K1521" s="27" t="s">
        <v>723</v>
      </c>
      <c r="L1521" s="37"/>
      <c r="M1521" s="31"/>
      <c r="N1521" s="1"/>
      <c r="O1521" s="31" t="s">
        <v>307</v>
      </c>
      <c r="P1521" s="2" t="s">
        <v>4787</v>
      </c>
    </row>
    <row r="1522" spans="1:16" ht="39.6" customHeight="1" x14ac:dyDescent="0.25">
      <c r="A1522" s="312">
        <v>269</v>
      </c>
      <c r="B1522" s="51" t="s">
        <v>413</v>
      </c>
      <c r="C1522" s="51" t="s">
        <v>285</v>
      </c>
      <c r="D1522" s="1" t="s">
        <v>399</v>
      </c>
      <c r="E1522" s="15"/>
      <c r="F1522" s="36"/>
      <c r="G1522" s="11"/>
      <c r="H1522" s="11">
        <v>37419</v>
      </c>
      <c r="I1522" s="11">
        <v>0</v>
      </c>
      <c r="J1522" s="11">
        <f t="shared" si="88"/>
        <v>37419</v>
      </c>
      <c r="K1522" s="27" t="s">
        <v>723</v>
      </c>
      <c r="L1522" s="37"/>
      <c r="M1522" s="31"/>
      <c r="N1522" s="1"/>
      <c r="O1522" s="31" t="s">
        <v>308</v>
      </c>
      <c r="P1522" s="2" t="s">
        <v>4787</v>
      </c>
    </row>
    <row r="1523" spans="1:16" ht="26.4" x14ac:dyDescent="0.25">
      <c r="A1523" s="312">
        <v>270</v>
      </c>
      <c r="B1523" s="51" t="s">
        <v>413</v>
      </c>
      <c r="C1523" s="51" t="s">
        <v>285</v>
      </c>
      <c r="D1523" s="1" t="s">
        <v>400</v>
      </c>
      <c r="E1523" s="15"/>
      <c r="F1523" s="36"/>
      <c r="G1523" s="11"/>
      <c r="H1523" s="11">
        <v>38547.94</v>
      </c>
      <c r="I1523" s="11">
        <v>0</v>
      </c>
      <c r="J1523" s="11">
        <f t="shared" si="88"/>
        <v>38547.94</v>
      </c>
      <c r="K1523" s="27" t="s">
        <v>723</v>
      </c>
      <c r="L1523" s="37"/>
      <c r="M1523" s="31"/>
      <c r="N1523" s="1"/>
      <c r="O1523" s="31" t="s">
        <v>309</v>
      </c>
      <c r="P1523" s="2" t="s">
        <v>4787</v>
      </c>
    </row>
    <row r="1524" spans="1:16" ht="52.8" x14ac:dyDescent="0.25">
      <c r="A1524" s="312">
        <v>271</v>
      </c>
      <c r="B1524" s="51" t="s">
        <v>413</v>
      </c>
      <c r="C1524" s="51" t="s">
        <v>285</v>
      </c>
      <c r="D1524" s="1" t="s">
        <v>401</v>
      </c>
      <c r="E1524" s="15"/>
      <c r="F1524" s="36"/>
      <c r="G1524" s="11"/>
      <c r="H1524" s="11">
        <v>74629.66</v>
      </c>
      <c r="I1524" s="11">
        <v>70187.55</v>
      </c>
      <c r="J1524" s="11">
        <f t="shared" si="88"/>
        <v>4442.1100000000006</v>
      </c>
      <c r="K1524" s="27" t="s">
        <v>723</v>
      </c>
      <c r="L1524" s="37"/>
      <c r="M1524" s="31"/>
      <c r="N1524" s="1"/>
      <c r="O1524" s="31" t="s">
        <v>310</v>
      </c>
      <c r="P1524" s="2" t="s">
        <v>4787</v>
      </c>
    </row>
    <row r="1525" spans="1:16" ht="39.6" customHeight="1" x14ac:dyDescent="0.25">
      <c r="A1525" s="312">
        <v>272</v>
      </c>
      <c r="B1525" s="51" t="s">
        <v>413</v>
      </c>
      <c r="C1525" s="51" t="s">
        <v>285</v>
      </c>
      <c r="D1525" s="1" t="s">
        <v>402</v>
      </c>
      <c r="E1525" s="15"/>
      <c r="F1525" s="36"/>
      <c r="G1525" s="11"/>
      <c r="H1525" s="11">
        <v>262277.33</v>
      </c>
      <c r="I1525" s="11">
        <v>172665.56</v>
      </c>
      <c r="J1525" s="11">
        <f t="shared" ref="J1525:J1530" si="89">H1525-I1525</f>
        <v>89611.770000000019</v>
      </c>
      <c r="K1525" s="27" t="s">
        <v>723</v>
      </c>
      <c r="L1525" s="37"/>
      <c r="M1525" s="31"/>
      <c r="N1525" s="1"/>
      <c r="O1525" s="31" t="s">
        <v>311</v>
      </c>
      <c r="P1525" s="2" t="s">
        <v>4787</v>
      </c>
    </row>
    <row r="1526" spans="1:16" ht="26.4" x14ac:dyDescent="0.25">
      <c r="A1526" s="312">
        <v>273</v>
      </c>
      <c r="B1526" s="51" t="s">
        <v>413</v>
      </c>
      <c r="C1526" s="51" t="s">
        <v>285</v>
      </c>
      <c r="D1526" s="1" t="s">
        <v>403</v>
      </c>
      <c r="E1526" s="15"/>
      <c r="F1526" s="36"/>
      <c r="G1526" s="11"/>
      <c r="H1526" s="11">
        <v>1703177.41</v>
      </c>
      <c r="I1526" s="11">
        <v>1121258.8500000001</v>
      </c>
      <c r="J1526" s="11">
        <f t="shared" si="89"/>
        <v>581918.55999999982</v>
      </c>
      <c r="K1526" s="27" t="s">
        <v>723</v>
      </c>
      <c r="L1526" s="37"/>
      <c r="M1526" s="31"/>
      <c r="N1526" s="1"/>
      <c r="O1526" s="31" t="s">
        <v>312</v>
      </c>
      <c r="P1526" s="2" t="s">
        <v>4787</v>
      </c>
    </row>
    <row r="1527" spans="1:16" ht="26.4" x14ac:dyDescent="0.25">
      <c r="A1527" s="312">
        <v>274</v>
      </c>
      <c r="B1527" s="51" t="s">
        <v>259</v>
      </c>
      <c r="C1527" s="51">
        <v>86</v>
      </c>
      <c r="D1527" s="4" t="s">
        <v>4771</v>
      </c>
      <c r="E1527" s="8"/>
      <c r="F1527" s="51"/>
      <c r="G1527" s="48"/>
      <c r="H1527" s="11">
        <v>504634.24</v>
      </c>
      <c r="I1527" s="11">
        <v>504634.24</v>
      </c>
      <c r="J1527" s="11">
        <f t="shared" si="89"/>
        <v>0</v>
      </c>
      <c r="K1527" s="13"/>
      <c r="L1527" s="24"/>
      <c r="M1527" s="39"/>
      <c r="N1527" s="13"/>
      <c r="O1527" s="178" t="s">
        <v>4783</v>
      </c>
      <c r="P1527" s="55"/>
    </row>
    <row r="1528" spans="1:16" ht="26.4" customHeight="1" x14ac:dyDescent="0.25">
      <c r="A1528" s="312">
        <v>275</v>
      </c>
      <c r="B1528" s="51" t="s">
        <v>259</v>
      </c>
      <c r="C1528" s="51">
        <v>86</v>
      </c>
      <c r="D1528" s="4" t="s">
        <v>4772</v>
      </c>
      <c r="E1528" s="8"/>
      <c r="F1528" s="51"/>
      <c r="G1528" s="48"/>
      <c r="H1528" s="11">
        <v>1290.32</v>
      </c>
      <c r="I1528" s="11">
        <v>0</v>
      </c>
      <c r="J1528" s="11">
        <f t="shared" si="89"/>
        <v>1290.32</v>
      </c>
      <c r="K1528" s="13"/>
      <c r="L1528" s="24"/>
      <c r="M1528" s="39"/>
      <c r="N1528" s="13"/>
      <c r="O1528" s="178" t="s">
        <v>4782</v>
      </c>
      <c r="P1528" s="55"/>
    </row>
    <row r="1529" spans="1:16" x14ac:dyDescent="0.25">
      <c r="A1529" s="312">
        <v>276</v>
      </c>
      <c r="B1529" s="51" t="s">
        <v>259</v>
      </c>
      <c r="C1529" s="51">
        <v>86</v>
      </c>
      <c r="D1529" s="4" t="s">
        <v>4780</v>
      </c>
      <c r="E1529" s="8"/>
      <c r="F1529" s="51"/>
      <c r="G1529" s="48"/>
      <c r="H1529" s="11">
        <v>4837.42</v>
      </c>
      <c r="I1529" s="11">
        <v>4837.42</v>
      </c>
      <c r="J1529" s="11">
        <f t="shared" si="89"/>
        <v>0</v>
      </c>
      <c r="K1529" s="13"/>
      <c r="L1529" s="24"/>
      <c r="M1529" s="39"/>
      <c r="N1529" s="13"/>
      <c r="O1529" s="178" t="s">
        <v>4781</v>
      </c>
      <c r="P1529" s="55"/>
    </row>
    <row r="1530" spans="1:16" x14ac:dyDescent="0.25">
      <c r="A1530" s="312">
        <v>277</v>
      </c>
      <c r="B1530" s="51" t="s">
        <v>259</v>
      </c>
      <c r="C1530" s="51">
        <v>86</v>
      </c>
      <c r="D1530" s="4" t="s">
        <v>4777</v>
      </c>
      <c r="E1530" s="8"/>
      <c r="F1530" s="51"/>
      <c r="G1530" s="48"/>
      <c r="H1530" s="11">
        <v>44754.879999999997</v>
      </c>
      <c r="I1530" s="11">
        <v>0</v>
      </c>
      <c r="J1530" s="11">
        <f t="shared" si="89"/>
        <v>44754.879999999997</v>
      </c>
      <c r="K1530" s="13"/>
      <c r="L1530" s="24"/>
      <c r="M1530" s="39"/>
      <c r="N1530" s="13"/>
      <c r="O1530" s="178" t="s">
        <v>4778</v>
      </c>
      <c r="P1530" s="55"/>
    </row>
    <row r="1531" spans="1:16" ht="13.95" customHeight="1" x14ac:dyDescent="0.25">
      <c r="A1531" s="312">
        <v>278</v>
      </c>
      <c r="B1531" s="51" t="s">
        <v>259</v>
      </c>
      <c r="C1531" s="51">
        <v>86</v>
      </c>
      <c r="D1531" s="4" t="s">
        <v>4784</v>
      </c>
      <c r="E1531" s="8"/>
      <c r="F1531" s="51"/>
      <c r="G1531" s="48"/>
      <c r="H1531" s="11">
        <v>2147</v>
      </c>
      <c r="I1531" s="11"/>
      <c r="J1531" s="11">
        <v>2147</v>
      </c>
      <c r="K1531" s="13"/>
      <c r="L1531" s="24"/>
      <c r="M1531" s="39"/>
      <c r="N1531" s="13"/>
      <c r="O1531" s="178" t="s">
        <v>4785</v>
      </c>
      <c r="P1531" s="55"/>
    </row>
    <row r="1532" spans="1:16" ht="13.2" customHeight="1" x14ac:dyDescent="0.25">
      <c r="A1532" s="312">
        <v>279</v>
      </c>
      <c r="B1532" s="51" t="s">
        <v>39</v>
      </c>
      <c r="C1532" s="51" t="s">
        <v>59</v>
      </c>
      <c r="D1532" s="1" t="s">
        <v>534</v>
      </c>
      <c r="E1532" s="15"/>
      <c r="F1532" s="36"/>
      <c r="G1532" s="11"/>
      <c r="H1532" s="11">
        <v>13200</v>
      </c>
      <c r="I1532" s="11">
        <v>13200</v>
      </c>
      <c r="J1532" s="11">
        <f t="shared" ref="J1532:J1551" si="90">H1532-I1532</f>
        <v>0</v>
      </c>
      <c r="K1532" s="13" t="s">
        <v>332</v>
      </c>
      <c r="L1532" s="37"/>
      <c r="M1532" s="31"/>
      <c r="N1532" s="1"/>
      <c r="O1532" s="4" t="s">
        <v>291</v>
      </c>
      <c r="P1532" s="2" t="s">
        <v>21</v>
      </c>
    </row>
    <row r="1533" spans="1:16" ht="13.2" customHeight="1" x14ac:dyDescent="0.25">
      <c r="A1533" s="312">
        <v>280</v>
      </c>
      <c r="B1533" s="51" t="s">
        <v>39</v>
      </c>
      <c r="C1533" s="51" t="s">
        <v>59</v>
      </c>
      <c r="D1533" s="1" t="s">
        <v>410</v>
      </c>
      <c r="E1533" s="15"/>
      <c r="F1533" s="36"/>
      <c r="G1533" s="11"/>
      <c r="H1533" s="11">
        <v>19800</v>
      </c>
      <c r="I1533" s="11">
        <v>19800</v>
      </c>
      <c r="J1533" s="11">
        <f t="shared" si="90"/>
        <v>0</v>
      </c>
      <c r="K1533" s="13" t="s">
        <v>332</v>
      </c>
      <c r="L1533" s="37"/>
      <c r="M1533" s="31"/>
      <c r="N1533" s="1"/>
      <c r="O1533" s="4" t="s">
        <v>292</v>
      </c>
      <c r="P1533" s="2" t="s">
        <v>21</v>
      </c>
    </row>
    <row r="1534" spans="1:16" ht="13.2" customHeight="1" x14ac:dyDescent="0.25">
      <c r="A1534" s="312">
        <v>281</v>
      </c>
      <c r="B1534" s="51" t="s">
        <v>39</v>
      </c>
      <c r="C1534" s="51" t="s">
        <v>59</v>
      </c>
      <c r="D1534" s="1" t="s">
        <v>409</v>
      </c>
      <c r="E1534" s="15"/>
      <c r="F1534" s="36"/>
      <c r="G1534" s="11"/>
      <c r="H1534" s="11">
        <v>16300</v>
      </c>
      <c r="I1534" s="11">
        <v>16300</v>
      </c>
      <c r="J1534" s="11">
        <f t="shared" si="90"/>
        <v>0</v>
      </c>
      <c r="K1534" s="13" t="s">
        <v>332</v>
      </c>
      <c r="L1534" s="37"/>
      <c r="M1534" s="31"/>
      <c r="N1534" s="1"/>
      <c r="O1534" s="4" t="s">
        <v>293</v>
      </c>
      <c r="P1534" s="2" t="s">
        <v>21</v>
      </c>
    </row>
    <row r="1535" spans="1:16" ht="13.2" customHeight="1" x14ac:dyDescent="0.25">
      <c r="A1535" s="312">
        <v>282</v>
      </c>
      <c r="B1535" s="51" t="s">
        <v>39</v>
      </c>
      <c r="C1535" s="51" t="s">
        <v>59</v>
      </c>
      <c r="D1535" s="1" t="s">
        <v>408</v>
      </c>
      <c r="E1535" s="15"/>
      <c r="F1535" s="36"/>
      <c r="G1535" s="11"/>
      <c r="H1535" s="11">
        <v>4126.34</v>
      </c>
      <c r="I1535" s="11">
        <v>4126.34</v>
      </c>
      <c r="J1535" s="11">
        <f t="shared" si="90"/>
        <v>0</v>
      </c>
      <c r="K1535" s="13" t="s">
        <v>332</v>
      </c>
      <c r="L1535" s="37"/>
      <c r="M1535" s="31"/>
      <c r="N1535" s="1"/>
      <c r="O1535" s="4" t="s">
        <v>294</v>
      </c>
      <c r="P1535" s="2" t="s">
        <v>21</v>
      </c>
    </row>
    <row r="1536" spans="1:16" ht="13.2" customHeight="1" x14ac:dyDescent="0.25">
      <c r="A1536" s="312">
        <v>283</v>
      </c>
      <c r="B1536" s="51" t="s">
        <v>39</v>
      </c>
      <c r="C1536" s="51" t="s">
        <v>59</v>
      </c>
      <c r="D1536" s="1" t="s">
        <v>404</v>
      </c>
      <c r="E1536" s="15"/>
      <c r="F1536" s="36"/>
      <c r="G1536" s="11"/>
      <c r="H1536" s="11">
        <v>4124.41</v>
      </c>
      <c r="I1536" s="11">
        <v>4124.41</v>
      </c>
      <c r="J1536" s="11">
        <f t="shared" si="90"/>
        <v>0</v>
      </c>
      <c r="K1536" s="13" t="s">
        <v>332</v>
      </c>
      <c r="L1536" s="37"/>
      <c r="M1536" s="31"/>
      <c r="N1536" s="1"/>
      <c r="O1536" s="4" t="s">
        <v>294</v>
      </c>
      <c r="P1536" s="2" t="s">
        <v>21</v>
      </c>
    </row>
    <row r="1537" spans="1:16" ht="13.2" customHeight="1" x14ac:dyDescent="0.25">
      <c r="A1537" s="312">
        <v>284</v>
      </c>
      <c r="B1537" s="51" t="s">
        <v>39</v>
      </c>
      <c r="C1537" s="51" t="s">
        <v>59</v>
      </c>
      <c r="D1537" s="1" t="s">
        <v>411</v>
      </c>
      <c r="E1537" s="15"/>
      <c r="F1537" s="36"/>
      <c r="G1537" s="11"/>
      <c r="H1537" s="11">
        <v>63600</v>
      </c>
      <c r="I1537" s="11">
        <v>63600</v>
      </c>
      <c r="J1537" s="11">
        <f t="shared" si="90"/>
        <v>0</v>
      </c>
      <c r="K1537" s="13" t="s">
        <v>332</v>
      </c>
      <c r="L1537" s="37"/>
      <c r="M1537" s="31"/>
      <c r="N1537" s="1"/>
      <c r="O1537" s="4" t="s">
        <v>295</v>
      </c>
      <c r="P1537" s="2" t="s">
        <v>21</v>
      </c>
    </row>
    <row r="1538" spans="1:16" ht="13.2" customHeight="1" x14ac:dyDescent="0.25">
      <c r="A1538" s="312">
        <v>285</v>
      </c>
      <c r="B1538" s="51" t="s">
        <v>39</v>
      </c>
      <c r="C1538" s="51" t="s">
        <v>59</v>
      </c>
      <c r="D1538" s="1" t="s">
        <v>403</v>
      </c>
      <c r="E1538" s="15"/>
      <c r="F1538" s="36"/>
      <c r="G1538" s="11"/>
      <c r="H1538" s="11">
        <v>542845.6</v>
      </c>
      <c r="I1538" s="11">
        <v>542845.6</v>
      </c>
      <c r="J1538" s="11">
        <f t="shared" si="90"/>
        <v>0</v>
      </c>
      <c r="K1538" s="13" t="s">
        <v>332</v>
      </c>
      <c r="L1538" s="37"/>
      <c r="M1538" s="31"/>
      <c r="N1538" s="1"/>
      <c r="O1538" s="4" t="s">
        <v>296</v>
      </c>
      <c r="P1538" s="2" t="s">
        <v>21</v>
      </c>
    </row>
    <row r="1539" spans="1:16" ht="13.2" customHeight="1" x14ac:dyDescent="0.25">
      <c r="A1539" s="312">
        <v>286</v>
      </c>
      <c r="B1539" s="51" t="s">
        <v>39</v>
      </c>
      <c r="C1539" s="51" t="s">
        <v>92</v>
      </c>
      <c r="D1539" s="1" t="s">
        <v>407</v>
      </c>
      <c r="E1539" s="15"/>
      <c r="F1539" s="36"/>
      <c r="G1539" s="11"/>
      <c r="H1539" s="11">
        <v>0</v>
      </c>
      <c r="I1539" s="11">
        <v>0</v>
      </c>
      <c r="J1539" s="11">
        <f t="shared" si="90"/>
        <v>0</v>
      </c>
      <c r="K1539" s="27"/>
      <c r="L1539" s="37"/>
      <c r="M1539" s="31"/>
      <c r="N1539" s="1"/>
      <c r="O1539" s="31" t="s">
        <v>327</v>
      </c>
      <c r="P1539" s="2"/>
    </row>
    <row r="1540" spans="1:16" ht="13.2" customHeight="1" x14ac:dyDescent="0.25">
      <c r="A1540" s="312">
        <v>287</v>
      </c>
      <c r="B1540" s="51" t="s">
        <v>39</v>
      </c>
      <c r="C1540" s="51" t="s">
        <v>92</v>
      </c>
      <c r="D1540" s="1" t="s">
        <v>406</v>
      </c>
      <c r="E1540" s="15"/>
      <c r="F1540" s="36"/>
      <c r="G1540" s="11"/>
      <c r="H1540" s="11">
        <v>0</v>
      </c>
      <c r="I1540" s="11">
        <v>0</v>
      </c>
      <c r="J1540" s="11">
        <f t="shared" si="90"/>
        <v>0</v>
      </c>
      <c r="K1540" s="27"/>
      <c r="L1540" s="37"/>
      <c r="M1540" s="31"/>
      <c r="N1540" s="1"/>
      <c r="O1540" s="31" t="s">
        <v>328</v>
      </c>
      <c r="P1540" s="2"/>
    </row>
    <row r="1541" spans="1:16" ht="13.2" customHeight="1" x14ac:dyDescent="0.25">
      <c r="A1541" s="312">
        <v>288</v>
      </c>
      <c r="B1541" s="51" t="s">
        <v>39</v>
      </c>
      <c r="C1541" s="51" t="s">
        <v>92</v>
      </c>
      <c r="D1541" s="1" t="s">
        <v>405</v>
      </c>
      <c r="E1541" s="15"/>
      <c r="F1541" s="36"/>
      <c r="G1541" s="11"/>
      <c r="H1541" s="15">
        <v>0</v>
      </c>
      <c r="I1541" s="11">
        <v>0</v>
      </c>
      <c r="J1541" s="15">
        <f t="shared" si="90"/>
        <v>0</v>
      </c>
      <c r="K1541" s="27"/>
      <c r="L1541" s="37"/>
      <c r="M1541" s="31"/>
      <c r="N1541" s="1"/>
      <c r="O1541" s="4" t="s">
        <v>329</v>
      </c>
      <c r="P1541" s="2"/>
    </row>
    <row r="1542" spans="1:16" ht="13.2" customHeight="1" x14ac:dyDescent="0.25">
      <c r="A1542" s="312">
        <v>289</v>
      </c>
      <c r="B1542" s="51" t="s">
        <v>257</v>
      </c>
      <c r="C1542" s="51">
        <v>20</v>
      </c>
      <c r="D1542" s="1" t="s">
        <v>4779</v>
      </c>
      <c r="E1542" s="15"/>
      <c r="F1542" s="36"/>
      <c r="G1542" s="11"/>
      <c r="H1542" s="15">
        <v>87572</v>
      </c>
      <c r="I1542" s="11">
        <v>41700.800000000003</v>
      </c>
      <c r="J1542" s="15">
        <f t="shared" si="90"/>
        <v>45871.199999999997</v>
      </c>
      <c r="K1542" s="27"/>
      <c r="L1542" s="37"/>
      <c r="M1542" s="31"/>
      <c r="N1542" s="1"/>
      <c r="O1542" s="4" t="s">
        <v>4788</v>
      </c>
      <c r="P1542" s="494" t="s">
        <v>4776</v>
      </c>
    </row>
    <row r="1543" spans="1:16" ht="13.2" customHeight="1" x14ac:dyDescent="0.25">
      <c r="A1543" s="312">
        <v>290</v>
      </c>
      <c r="B1543" s="51" t="s">
        <v>257</v>
      </c>
      <c r="C1543" s="51">
        <v>20</v>
      </c>
      <c r="D1543" s="2" t="s">
        <v>4773</v>
      </c>
      <c r="E1543" s="8"/>
      <c r="F1543" s="2"/>
      <c r="G1543" s="2"/>
      <c r="H1543" s="8">
        <v>492.04</v>
      </c>
      <c r="I1543" s="48">
        <v>0</v>
      </c>
      <c r="J1543" s="8">
        <f t="shared" si="90"/>
        <v>492.04</v>
      </c>
      <c r="K1543" s="2" t="s">
        <v>4811</v>
      </c>
      <c r="L1543" s="2"/>
      <c r="M1543" s="2"/>
      <c r="N1543" s="2"/>
      <c r="O1543" s="2" t="s">
        <v>4774</v>
      </c>
      <c r="P1543" s="495"/>
    </row>
    <row r="1544" spans="1:16" ht="13.2" customHeight="1" x14ac:dyDescent="0.25">
      <c r="A1544" s="312">
        <v>291</v>
      </c>
      <c r="B1544" s="51" t="s">
        <v>257</v>
      </c>
      <c r="C1544" s="51">
        <v>20</v>
      </c>
      <c r="D1544" s="2" t="s">
        <v>4775</v>
      </c>
      <c r="E1544" s="8"/>
      <c r="F1544" s="2"/>
      <c r="G1544" s="2"/>
      <c r="H1544" s="8">
        <v>492.04</v>
      </c>
      <c r="I1544" s="48">
        <v>0</v>
      </c>
      <c r="J1544" s="8">
        <f t="shared" ref="J1544" si="91">H1544-I1544</f>
        <v>492.04</v>
      </c>
      <c r="K1544" s="2" t="s">
        <v>4811</v>
      </c>
      <c r="L1544" s="2"/>
      <c r="M1544" s="2"/>
      <c r="N1544" s="2"/>
      <c r="O1544" s="2" t="s">
        <v>4774</v>
      </c>
      <c r="P1544" s="496"/>
    </row>
    <row r="1545" spans="1:16" ht="13.2" customHeight="1" x14ac:dyDescent="0.25">
      <c r="A1545" s="312">
        <v>292</v>
      </c>
      <c r="B1545" s="51" t="s">
        <v>257</v>
      </c>
      <c r="C1545" s="51" t="s">
        <v>279</v>
      </c>
      <c r="D1545" s="1" t="s">
        <v>417</v>
      </c>
      <c r="E1545" s="15"/>
      <c r="F1545" s="36"/>
      <c r="G1545" s="11"/>
      <c r="H1545" s="11">
        <v>9675.1299999999992</v>
      </c>
      <c r="I1545" s="11">
        <v>7256.32</v>
      </c>
      <c r="J1545" s="15">
        <f t="shared" si="90"/>
        <v>2418.8099999999995</v>
      </c>
      <c r="K1545" s="27"/>
      <c r="L1545" s="37"/>
      <c r="M1545" s="31"/>
      <c r="N1545" s="1"/>
      <c r="O1545" s="4" t="s">
        <v>300</v>
      </c>
      <c r="P1545" s="2"/>
    </row>
    <row r="1546" spans="1:16" ht="38.4" customHeight="1" x14ac:dyDescent="0.25">
      <c r="A1546" s="312">
        <v>293</v>
      </c>
      <c r="B1546" s="51" t="s">
        <v>68</v>
      </c>
      <c r="C1546" s="51" t="s">
        <v>92</v>
      </c>
      <c r="D1546" s="1" t="s">
        <v>7779</v>
      </c>
      <c r="E1546" s="15"/>
      <c r="F1546" s="36"/>
      <c r="G1546" s="11"/>
      <c r="H1546" s="11">
        <v>27000</v>
      </c>
      <c r="I1546" s="11">
        <v>0</v>
      </c>
      <c r="J1546" s="15">
        <f t="shared" si="90"/>
        <v>27000</v>
      </c>
      <c r="K1546" s="27"/>
      <c r="L1546" s="37"/>
      <c r="M1546" s="31"/>
      <c r="N1546" s="1"/>
      <c r="O1546" s="31" t="s">
        <v>7751</v>
      </c>
      <c r="P1546" s="2"/>
    </row>
    <row r="1547" spans="1:16" ht="13.2" customHeight="1" x14ac:dyDescent="0.25">
      <c r="A1547" s="312">
        <v>294</v>
      </c>
      <c r="B1547" s="51" t="s">
        <v>260</v>
      </c>
      <c r="C1547" s="51">
        <v>4</v>
      </c>
      <c r="D1547" s="1" t="s">
        <v>414</v>
      </c>
      <c r="E1547" s="15"/>
      <c r="F1547" s="36"/>
      <c r="G1547" s="11"/>
      <c r="H1547" s="11">
        <v>1700</v>
      </c>
      <c r="I1547" s="11">
        <v>1700</v>
      </c>
      <c r="J1547" s="11">
        <f t="shared" si="90"/>
        <v>0</v>
      </c>
      <c r="K1547" s="27"/>
      <c r="L1547" s="37"/>
      <c r="M1547" s="31"/>
      <c r="N1547" s="1"/>
      <c r="O1547" s="31" t="s">
        <v>287</v>
      </c>
      <c r="P1547" s="2" t="s">
        <v>420</v>
      </c>
    </row>
    <row r="1548" spans="1:16" ht="13.2" customHeight="1" x14ac:dyDescent="0.25">
      <c r="A1548" s="312">
        <v>295</v>
      </c>
      <c r="B1548" s="51" t="s">
        <v>288</v>
      </c>
      <c r="C1548" s="51">
        <v>4</v>
      </c>
      <c r="D1548" s="1" t="s">
        <v>415</v>
      </c>
      <c r="E1548" s="15"/>
      <c r="F1548" s="36"/>
      <c r="G1548" s="11"/>
      <c r="H1548" s="11">
        <v>3700</v>
      </c>
      <c r="I1548" s="11">
        <v>3700</v>
      </c>
      <c r="J1548" s="11">
        <f t="shared" si="90"/>
        <v>0</v>
      </c>
      <c r="K1548" s="27"/>
      <c r="L1548" s="37"/>
      <c r="M1548" s="31"/>
      <c r="N1548" s="1"/>
      <c r="O1548" s="31" t="s">
        <v>289</v>
      </c>
      <c r="P1548" s="2" t="s">
        <v>585</v>
      </c>
    </row>
    <row r="1549" spans="1:16" ht="13.2" customHeight="1" x14ac:dyDescent="0.25">
      <c r="A1549" s="312">
        <v>296</v>
      </c>
      <c r="B1549" s="51" t="s">
        <v>260</v>
      </c>
      <c r="C1549" s="51">
        <v>4</v>
      </c>
      <c r="D1549" s="1" t="s">
        <v>4786</v>
      </c>
      <c r="E1549" s="15"/>
      <c r="F1549" s="36"/>
      <c r="G1549" s="11"/>
      <c r="H1549" s="11">
        <v>48032.84</v>
      </c>
      <c r="I1549" s="11">
        <v>48032.84</v>
      </c>
      <c r="J1549" s="11">
        <f t="shared" si="90"/>
        <v>0</v>
      </c>
      <c r="K1549" s="27"/>
      <c r="L1549" s="37"/>
      <c r="M1549" s="31"/>
      <c r="N1549" s="1"/>
      <c r="O1549" s="4" t="s">
        <v>290</v>
      </c>
      <c r="P1549" s="2" t="s">
        <v>586</v>
      </c>
    </row>
    <row r="1550" spans="1:16" ht="13.2" customHeight="1" x14ac:dyDescent="0.25">
      <c r="A1550" s="312">
        <v>297</v>
      </c>
      <c r="B1550" s="51" t="s">
        <v>260</v>
      </c>
      <c r="C1550" s="51">
        <v>4</v>
      </c>
      <c r="D1550" s="1" t="s">
        <v>416</v>
      </c>
      <c r="E1550" s="15"/>
      <c r="F1550" s="36"/>
      <c r="G1550" s="11"/>
      <c r="H1550" s="11">
        <v>100000</v>
      </c>
      <c r="I1550" s="11">
        <v>100000</v>
      </c>
      <c r="J1550" s="11">
        <f t="shared" si="90"/>
        <v>0</v>
      </c>
      <c r="K1550" s="27"/>
      <c r="L1550" s="37"/>
      <c r="M1550" s="31"/>
      <c r="N1550" s="1"/>
      <c r="O1550" s="31" t="s">
        <v>314</v>
      </c>
      <c r="P1550" s="2" t="s">
        <v>587</v>
      </c>
    </row>
    <row r="1551" spans="1:16" ht="28.2" customHeight="1" x14ac:dyDescent="0.25">
      <c r="A1551" s="312">
        <v>298</v>
      </c>
      <c r="B1551" s="3" t="s">
        <v>266</v>
      </c>
      <c r="C1551" s="3"/>
      <c r="D1551" s="1" t="s">
        <v>267</v>
      </c>
      <c r="E1551" s="15"/>
      <c r="F1551" s="36"/>
      <c r="G1551" s="11"/>
      <c r="H1551" s="11">
        <v>923351</v>
      </c>
      <c r="I1551" s="11">
        <v>923351</v>
      </c>
      <c r="J1551" s="11">
        <f t="shared" si="90"/>
        <v>0</v>
      </c>
      <c r="K1551" s="27"/>
      <c r="L1551" s="37"/>
      <c r="M1551" s="31"/>
      <c r="N1551" s="1"/>
      <c r="O1551" s="31" t="s">
        <v>8301</v>
      </c>
      <c r="P1551" s="2" t="s">
        <v>268</v>
      </c>
    </row>
    <row r="1552" spans="1:16" ht="28.2" customHeight="1" x14ac:dyDescent="0.25">
      <c r="A1552" s="312">
        <v>299</v>
      </c>
      <c r="B1552" s="3" t="s">
        <v>319</v>
      </c>
      <c r="C1552" s="6">
        <v>2</v>
      </c>
      <c r="D1552" s="1" t="s">
        <v>2681</v>
      </c>
      <c r="E1552" s="15"/>
      <c r="F1552" s="36"/>
      <c r="G1552" s="11"/>
      <c r="H1552" s="11">
        <v>0</v>
      </c>
      <c r="I1552" s="11">
        <v>0</v>
      </c>
      <c r="J1552" s="11">
        <f t="shared" ref="J1552:J1562" si="92">H1552-I1552</f>
        <v>0</v>
      </c>
      <c r="K1552" s="27"/>
      <c r="L1552" s="37"/>
      <c r="M1552" s="31"/>
      <c r="N1552" s="1"/>
      <c r="O1552" s="31" t="s">
        <v>3773</v>
      </c>
      <c r="P1552" s="2"/>
    </row>
    <row r="1553" spans="1:16" ht="28.2" customHeight="1" x14ac:dyDescent="0.25">
      <c r="A1553" s="312">
        <v>300</v>
      </c>
      <c r="B1553" s="3" t="s">
        <v>66</v>
      </c>
      <c r="C1553" s="6" t="s">
        <v>92</v>
      </c>
      <c r="D1553" s="1" t="s">
        <v>7770</v>
      </c>
      <c r="E1553" s="15"/>
      <c r="F1553" s="36"/>
      <c r="G1553" s="11"/>
      <c r="H1553" s="11">
        <v>27000</v>
      </c>
      <c r="I1553" s="11">
        <v>0</v>
      </c>
      <c r="J1553" s="15">
        <f t="shared" si="92"/>
        <v>27000</v>
      </c>
      <c r="K1553" s="27"/>
      <c r="L1553" s="37"/>
      <c r="M1553" s="31"/>
      <c r="N1553" s="1"/>
      <c r="O1553" s="31" t="s">
        <v>7766</v>
      </c>
      <c r="P1553" s="2"/>
    </row>
    <row r="1554" spans="1:16" ht="28.2" customHeight="1" x14ac:dyDescent="0.25">
      <c r="A1554" s="312">
        <v>301</v>
      </c>
      <c r="B1554" s="3" t="s">
        <v>66</v>
      </c>
      <c r="C1554" s="6" t="s">
        <v>92</v>
      </c>
      <c r="D1554" s="1" t="s">
        <v>7769</v>
      </c>
      <c r="E1554" s="15"/>
      <c r="F1554" s="36"/>
      <c r="G1554" s="11"/>
      <c r="H1554" s="11">
        <v>27000</v>
      </c>
      <c r="I1554" s="11">
        <v>0</v>
      </c>
      <c r="J1554" s="15">
        <f t="shared" ref="J1554" si="93">H1554-I1554</f>
        <v>27000</v>
      </c>
      <c r="K1554" s="27"/>
      <c r="L1554" s="37"/>
      <c r="M1554" s="31"/>
      <c r="N1554" s="1"/>
      <c r="O1554" s="31" t="s">
        <v>7771</v>
      </c>
      <c r="P1554" s="2"/>
    </row>
    <row r="1555" spans="1:16" ht="25.2" customHeight="1" x14ac:dyDescent="0.25">
      <c r="A1555" s="312">
        <v>302</v>
      </c>
      <c r="B1555" s="6" t="s">
        <v>361</v>
      </c>
      <c r="C1555" s="51"/>
      <c r="D1555" s="1" t="s">
        <v>368</v>
      </c>
      <c r="E1555" s="15"/>
      <c r="F1555" s="36"/>
      <c r="G1555" s="11"/>
      <c r="H1555" s="11">
        <v>70000</v>
      </c>
      <c r="I1555" s="11">
        <v>52499.79</v>
      </c>
      <c r="J1555" s="11">
        <f t="shared" si="92"/>
        <v>17500.21</v>
      </c>
      <c r="K1555" s="27" t="s">
        <v>723</v>
      </c>
      <c r="L1555" s="37"/>
      <c r="M1555" s="31"/>
      <c r="N1555" s="1"/>
      <c r="O1555" s="6" t="s">
        <v>374</v>
      </c>
      <c r="P1555" s="2" t="s">
        <v>4787</v>
      </c>
    </row>
    <row r="1556" spans="1:16" ht="29.4" customHeight="1" x14ac:dyDescent="0.25">
      <c r="A1556" s="312">
        <v>303</v>
      </c>
      <c r="B1556" s="6" t="s">
        <v>361</v>
      </c>
      <c r="C1556" s="51"/>
      <c r="D1556" s="1" t="s">
        <v>369</v>
      </c>
      <c r="E1556" s="15"/>
      <c r="F1556" s="36"/>
      <c r="G1556" s="11"/>
      <c r="H1556" s="11">
        <v>70000</v>
      </c>
      <c r="I1556" s="11">
        <v>52499.79</v>
      </c>
      <c r="J1556" s="11">
        <f t="shared" ref="J1556:J1561" si="94">H1556-I1556</f>
        <v>17500.21</v>
      </c>
      <c r="K1556" s="27" t="s">
        <v>723</v>
      </c>
      <c r="L1556" s="37"/>
      <c r="M1556" s="31"/>
      <c r="N1556" s="1"/>
      <c r="O1556" s="6" t="s">
        <v>375</v>
      </c>
      <c r="P1556" s="2" t="s">
        <v>4787</v>
      </c>
    </row>
    <row r="1557" spans="1:16" ht="30" customHeight="1" x14ac:dyDescent="0.25">
      <c r="A1557" s="312">
        <v>304</v>
      </c>
      <c r="B1557" s="6" t="s">
        <v>361</v>
      </c>
      <c r="C1557" s="51"/>
      <c r="D1557" s="1" t="s">
        <v>370</v>
      </c>
      <c r="E1557" s="15"/>
      <c r="F1557" s="36"/>
      <c r="G1557" s="11"/>
      <c r="H1557" s="11">
        <v>70000</v>
      </c>
      <c r="I1557" s="11">
        <v>52499.79</v>
      </c>
      <c r="J1557" s="11">
        <f t="shared" si="94"/>
        <v>17500.21</v>
      </c>
      <c r="K1557" s="27" t="s">
        <v>723</v>
      </c>
      <c r="L1557" s="37"/>
      <c r="M1557" s="31"/>
      <c r="N1557" s="1"/>
      <c r="O1557" s="6" t="s">
        <v>376</v>
      </c>
      <c r="P1557" s="2" t="s">
        <v>4787</v>
      </c>
    </row>
    <row r="1558" spans="1:16" ht="32.4" customHeight="1" x14ac:dyDescent="0.25">
      <c r="A1558" s="312">
        <v>305</v>
      </c>
      <c r="B1558" s="6" t="s">
        <v>361</v>
      </c>
      <c r="C1558" s="51"/>
      <c r="D1558" s="1" t="s">
        <v>371</v>
      </c>
      <c r="E1558" s="15"/>
      <c r="F1558" s="36"/>
      <c r="G1558" s="11"/>
      <c r="H1558" s="11">
        <v>70000</v>
      </c>
      <c r="I1558" s="11">
        <v>52499.79</v>
      </c>
      <c r="J1558" s="11">
        <f t="shared" si="94"/>
        <v>17500.21</v>
      </c>
      <c r="K1558" s="27" t="s">
        <v>723</v>
      </c>
      <c r="L1558" s="37"/>
      <c r="M1558" s="31"/>
      <c r="N1558" s="1"/>
      <c r="O1558" s="6" t="s">
        <v>377</v>
      </c>
      <c r="P1558" s="2" t="s">
        <v>4787</v>
      </c>
    </row>
    <row r="1559" spans="1:16" ht="29.4" customHeight="1" x14ac:dyDescent="0.25">
      <c r="A1559" s="312">
        <v>306</v>
      </c>
      <c r="B1559" s="6" t="s">
        <v>361</v>
      </c>
      <c r="C1559" s="51"/>
      <c r="D1559" s="1" t="s">
        <v>372</v>
      </c>
      <c r="E1559" s="15"/>
      <c r="F1559" s="36"/>
      <c r="G1559" s="11"/>
      <c r="H1559" s="11">
        <v>70000</v>
      </c>
      <c r="I1559" s="11">
        <v>52499.79</v>
      </c>
      <c r="J1559" s="11">
        <f t="shared" si="94"/>
        <v>17500.21</v>
      </c>
      <c r="K1559" s="27" t="s">
        <v>723</v>
      </c>
      <c r="L1559" s="37"/>
      <c r="M1559" s="31"/>
      <c r="N1559" s="1"/>
      <c r="O1559" s="6" t="s">
        <v>378</v>
      </c>
      <c r="P1559" s="2" t="s">
        <v>4787</v>
      </c>
    </row>
    <row r="1560" spans="1:16" ht="32.4" customHeight="1" x14ac:dyDescent="0.25">
      <c r="A1560" s="312">
        <v>307</v>
      </c>
      <c r="B1560" s="6" t="s">
        <v>361</v>
      </c>
      <c r="C1560" s="51"/>
      <c r="D1560" s="1" t="s">
        <v>373</v>
      </c>
      <c r="E1560" s="15"/>
      <c r="F1560" s="36"/>
      <c r="G1560" s="11"/>
      <c r="H1560" s="11">
        <v>70000</v>
      </c>
      <c r="I1560" s="11">
        <v>52499.79</v>
      </c>
      <c r="J1560" s="11">
        <f t="shared" si="94"/>
        <v>17500.21</v>
      </c>
      <c r="K1560" s="27" t="s">
        <v>723</v>
      </c>
      <c r="L1560" s="37"/>
      <c r="M1560" s="31"/>
      <c r="N1560" s="1"/>
      <c r="O1560" s="6" t="s">
        <v>379</v>
      </c>
      <c r="P1560" s="2" t="s">
        <v>4787</v>
      </c>
    </row>
    <row r="1561" spans="1:16" ht="30" customHeight="1" x14ac:dyDescent="0.25">
      <c r="A1561" s="312">
        <v>308</v>
      </c>
      <c r="B1561" s="6" t="s">
        <v>361</v>
      </c>
      <c r="C1561" s="51"/>
      <c r="D1561" s="1" t="s">
        <v>380</v>
      </c>
      <c r="E1561" s="15"/>
      <c r="F1561" s="36"/>
      <c r="G1561" s="11"/>
      <c r="H1561" s="11">
        <v>87420</v>
      </c>
      <c r="I1561" s="11">
        <v>65564.73</v>
      </c>
      <c r="J1561" s="11">
        <f t="shared" si="94"/>
        <v>21855.270000000004</v>
      </c>
      <c r="K1561" s="27" t="s">
        <v>723</v>
      </c>
      <c r="L1561" s="37"/>
      <c r="M1561" s="31"/>
      <c r="N1561" s="1"/>
      <c r="O1561" s="4" t="s">
        <v>381</v>
      </c>
      <c r="P1561" s="2" t="s">
        <v>4787</v>
      </c>
    </row>
    <row r="1562" spans="1:16" ht="30" customHeight="1" x14ac:dyDescent="0.25">
      <c r="A1562" s="312">
        <v>309</v>
      </c>
      <c r="B1562" s="6" t="s">
        <v>361</v>
      </c>
      <c r="C1562" s="51"/>
      <c r="D1562" s="1" t="s">
        <v>362</v>
      </c>
      <c r="E1562" s="15"/>
      <c r="F1562" s="36"/>
      <c r="G1562" s="11"/>
      <c r="H1562" s="11">
        <v>3500</v>
      </c>
      <c r="I1562" s="11">
        <v>0</v>
      </c>
      <c r="J1562" s="11">
        <f t="shared" si="92"/>
        <v>3500</v>
      </c>
      <c r="K1562" s="27" t="s">
        <v>723</v>
      </c>
      <c r="L1562" s="37"/>
      <c r="M1562" s="31"/>
      <c r="N1562" s="1"/>
      <c r="O1562" s="31" t="s">
        <v>363</v>
      </c>
      <c r="P1562" s="2" t="s">
        <v>4787</v>
      </c>
    </row>
    <row r="1563" spans="1:16" ht="28.95" customHeight="1" x14ac:dyDescent="0.25">
      <c r="A1563" s="312">
        <v>310</v>
      </c>
      <c r="B1563" s="6" t="s">
        <v>361</v>
      </c>
      <c r="C1563" s="51"/>
      <c r="D1563" s="1" t="s">
        <v>364</v>
      </c>
      <c r="E1563" s="15"/>
      <c r="F1563" s="36"/>
      <c r="G1563" s="11"/>
      <c r="H1563" s="11">
        <v>3500</v>
      </c>
      <c r="I1563" s="11">
        <v>0</v>
      </c>
      <c r="J1563" s="11">
        <f t="shared" ref="J1563:J1566" si="95">H1563-I1563</f>
        <v>3500</v>
      </c>
      <c r="K1563" s="27" t="s">
        <v>723</v>
      </c>
      <c r="L1563" s="37"/>
      <c r="M1563" s="31"/>
      <c r="N1563" s="1"/>
      <c r="O1563" s="31" t="s">
        <v>363</v>
      </c>
      <c r="P1563" s="2" t="s">
        <v>4787</v>
      </c>
    </row>
    <row r="1564" spans="1:16" ht="27" customHeight="1" x14ac:dyDescent="0.25">
      <c r="A1564" s="312">
        <v>311</v>
      </c>
      <c r="B1564" s="6" t="s">
        <v>361</v>
      </c>
      <c r="C1564" s="51"/>
      <c r="D1564" s="1" t="s">
        <v>365</v>
      </c>
      <c r="E1564" s="15"/>
      <c r="F1564" s="36"/>
      <c r="G1564" s="11"/>
      <c r="H1564" s="11">
        <v>3500</v>
      </c>
      <c r="I1564" s="11">
        <v>0</v>
      </c>
      <c r="J1564" s="11">
        <f t="shared" si="95"/>
        <v>3500</v>
      </c>
      <c r="K1564" s="27" t="s">
        <v>723</v>
      </c>
      <c r="L1564" s="37"/>
      <c r="M1564" s="31"/>
      <c r="N1564" s="1"/>
      <c r="O1564" s="31" t="s">
        <v>363</v>
      </c>
      <c r="P1564" s="2" t="s">
        <v>4787</v>
      </c>
    </row>
    <row r="1565" spans="1:16" ht="29.4" customHeight="1" x14ac:dyDescent="0.25">
      <c r="A1565" s="312">
        <v>312</v>
      </c>
      <c r="B1565" s="6" t="s">
        <v>361</v>
      </c>
      <c r="C1565" s="51"/>
      <c r="D1565" s="1" t="s">
        <v>366</v>
      </c>
      <c r="E1565" s="15"/>
      <c r="F1565" s="36"/>
      <c r="G1565" s="11"/>
      <c r="H1565" s="11">
        <v>3500</v>
      </c>
      <c r="I1565" s="11">
        <v>0</v>
      </c>
      <c r="J1565" s="11">
        <f t="shared" si="95"/>
        <v>3500</v>
      </c>
      <c r="K1565" s="27" t="s">
        <v>723</v>
      </c>
      <c r="L1565" s="37"/>
      <c r="M1565" s="31"/>
      <c r="N1565" s="1"/>
      <c r="O1565" s="31" t="s">
        <v>363</v>
      </c>
      <c r="P1565" s="2" t="s">
        <v>4787</v>
      </c>
    </row>
    <row r="1566" spans="1:16" ht="27" customHeight="1" x14ac:dyDescent="0.25">
      <c r="A1566" s="312">
        <v>313</v>
      </c>
      <c r="B1566" s="6" t="s">
        <v>361</v>
      </c>
      <c r="C1566" s="51"/>
      <c r="D1566" s="1" t="s">
        <v>367</v>
      </c>
      <c r="E1566" s="15"/>
      <c r="F1566" s="36"/>
      <c r="G1566" s="11"/>
      <c r="H1566" s="11">
        <v>3500</v>
      </c>
      <c r="I1566" s="11">
        <v>0</v>
      </c>
      <c r="J1566" s="11">
        <f t="shared" si="95"/>
        <v>3500</v>
      </c>
      <c r="K1566" s="27" t="s">
        <v>723</v>
      </c>
      <c r="L1566" s="37"/>
      <c r="M1566" s="31"/>
      <c r="N1566" s="1"/>
      <c r="O1566" s="31" t="s">
        <v>363</v>
      </c>
      <c r="P1566" s="2" t="s">
        <v>4787</v>
      </c>
    </row>
    <row r="1567" spans="1:16" ht="28.5" customHeight="1" x14ac:dyDescent="0.25">
      <c r="A1567" s="312">
        <v>314</v>
      </c>
      <c r="B1567" s="6" t="s">
        <v>361</v>
      </c>
      <c r="C1567" s="51"/>
      <c r="D1567" s="1" t="s">
        <v>533</v>
      </c>
      <c r="E1567" s="15"/>
      <c r="F1567" s="36"/>
      <c r="G1567" s="11"/>
      <c r="H1567" s="11">
        <v>3500</v>
      </c>
      <c r="I1567" s="11">
        <v>0</v>
      </c>
      <c r="J1567" s="11">
        <f t="shared" ref="J1567:J1570" si="96">H1567-I1567</f>
        <v>3500</v>
      </c>
      <c r="K1567" s="27" t="s">
        <v>723</v>
      </c>
      <c r="L1567" s="37"/>
      <c r="M1567" s="31"/>
      <c r="N1567" s="1"/>
      <c r="O1567" s="31" t="s">
        <v>363</v>
      </c>
      <c r="P1567" s="2" t="s">
        <v>4787</v>
      </c>
    </row>
    <row r="1568" spans="1:16" ht="45.6" customHeight="1" x14ac:dyDescent="0.25">
      <c r="A1568" s="312">
        <v>315</v>
      </c>
      <c r="B1568" s="6" t="s">
        <v>82</v>
      </c>
      <c r="C1568" s="51" t="s">
        <v>92</v>
      </c>
      <c r="D1568" s="1" t="s">
        <v>7777</v>
      </c>
      <c r="E1568" s="15"/>
      <c r="F1568" s="36"/>
      <c r="G1568" s="11"/>
      <c r="H1568" s="13">
        <v>27000</v>
      </c>
      <c r="I1568" s="13">
        <v>0</v>
      </c>
      <c r="J1568" s="13">
        <f t="shared" ref="J1568" si="97">H1568-I1568</f>
        <v>27000</v>
      </c>
      <c r="K1568" s="27"/>
      <c r="L1568" s="37"/>
      <c r="M1568" s="31"/>
      <c r="N1568" s="1"/>
      <c r="O1568" s="184" t="s">
        <v>7753</v>
      </c>
      <c r="P1568" s="2"/>
    </row>
    <row r="1569" spans="1:16" ht="39" customHeight="1" x14ac:dyDescent="0.25">
      <c r="A1569" s="312">
        <v>316</v>
      </c>
      <c r="B1569" s="6" t="s">
        <v>82</v>
      </c>
      <c r="C1569" s="51" t="s">
        <v>92</v>
      </c>
      <c r="D1569" s="1" t="s">
        <v>7778</v>
      </c>
      <c r="E1569" s="15"/>
      <c r="F1569" s="36"/>
      <c r="G1569" s="11"/>
      <c r="H1569" s="13">
        <v>27000</v>
      </c>
      <c r="I1569" s="13">
        <v>0</v>
      </c>
      <c r="J1569" s="13">
        <f t="shared" ref="J1569" si="98">H1569-I1569</f>
        <v>27000</v>
      </c>
      <c r="K1569" s="27"/>
      <c r="L1569" s="37"/>
      <c r="M1569" s="31"/>
      <c r="N1569" s="1"/>
      <c r="O1569" s="184" t="s">
        <v>7755</v>
      </c>
      <c r="P1569" s="2"/>
    </row>
    <row r="1570" spans="1:16" ht="26.4" x14ac:dyDescent="0.25">
      <c r="A1570" s="312">
        <v>317</v>
      </c>
      <c r="B1570" s="2" t="s">
        <v>130</v>
      </c>
      <c r="C1570" s="51" t="s">
        <v>92</v>
      </c>
      <c r="D1570" s="1" t="s">
        <v>7774</v>
      </c>
      <c r="E1570" s="179"/>
      <c r="F1570" s="180"/>
      <c r="G1570" s="181"/>
      <c r="H1570" s="13">
        <v>27000</v>
      </c>
      <c r="I1570" s="13">
        <v>0</v>
      </c>
      <c r="J1570" s="13">
        <f t="shared" si="96"/>
        <v>27000</v>
      </c>
      <c r="K1570" s="27"/>
      <c r="L1570" s="37"/>
      <c r="M1570" s="31"/>
      <c r="N1570" s="1"/>
      <c r="O1570" s="184" t="s">
        <v>7752</v>
      </c>
      <c r="P1570" s="2"/>
    </row>
    <row r="1571" spans="1:16" ht="26.4" x14ac:dyDescent="0.25">
      <c r="A1571" s="312">
        <v>318</v>
      </c>
      <c r="B1571" s="2" t="s">
        <v>130</v>
      </c>
      <c r="C1571" s="51" t="s">
        <v>92</v>
      </c>
      <c r="D1571" s="1" t="s">
        <v>7773</v>
      </c>
      <c r="E1571" s="179"/>
      <c r="F1571" s="180"/>
      <c r="G1571" s="181"/>
      <c r="H1571" s="13">
        <v>27000</v>
      </c>
      <c r="I1571" s="13">
        <v>0</v>
      </c>
      <c r="J1571" s="13">
        <f t="shared" ref="J1571:J1572" si="99">H1571-I1571</f>
        <v>27000</v>
      </c>
      <c r="K1571" s="27"/>
      <c r="L1571" s="37"/>
      <c r="M1571" s="31"/>
      <c r="N1571" s="1"/>
      <c r="O1571" s="184" t="s">
        <v>7754</v>
      </c>
      <c r="P1571" s="2"/>
    </row>
    <row r="1572" spans="1:16" ht="39.6" x14ac:dyDescent="0.25">
      <c r="A1572" s="312">
        <v>319</v>
      </c>
      <c r="B1572" s="3" t="s">
        <v>7772</v>
      </c>
      <c r="C1572" s="51"/>
      <c r="D1572" s="1" t="s">
        <v>7776</v>
      </c>
      <c r="E1572" s="179"/>
      <c r="F1572" s="180"/>
      <c r="G1572" s="181"/>
      <c r="H1572" s="13">
        <v>27000</v>
      </c>
      <c r="I1572" s="13">
        <v>0</v>
      </c>
      <c r="J1572" s="13">
        <f t="shared" si="99"/>
        <v>27000</v>
      </c>
      <c r="K1572" s="27"/>
      <c r="L1572" s="37"/>
      <c r="M1572" s="31"/>
      <c r="N1572" s="1"/>
      <c r="O1572" s="184" t="s">
        <v>7775</v>
      </c>
      <c r="P1572" s="2"/>
    </row>
    <row r="1573" spans="1:16" x14ac:dyDescent="0.25">
      <c r="A1573" s="296"/>
      <c r="B1573" s="451" t="s">
        <v>94</v>
      </c>
      <c r="C1573" s="452"/>
      <c r="D1573" s="452"/>
      <c r="E1573" s="452"/>
      <c r="F1573" s="452"/>
      <c r="G1573" s="453"/>
      <c r="H1573" s="292">
        <f>SUM(H1254:H1572)</f>
        <v>33120460.929999996</v>
      </c>
      <c r="I1573" s="292">
        <f t="shared" ref="I1573:J1573" si="100">SUM(I1254:I1572)</f>
        <v>26292909.040000003</v>
      </c>
      <c r="J1573" s="292">
        <f t="shared" si="100"/>
        <v>6827551.8899999987</v>
      </c>
      <c r="K1573" s="283"/>
      <c r="L1573" s="284"/>
      <c r="M1573" s="285"/>
      <c r="N1573" s="286"/>
      <c r="O1573" s="287"/>
      <c r="P1573" s="288"/>
    </row>
    <row r="1574" spans="1:16" x14ac:dyDescent="0.25">
      <c r="A1574" s="454"/>
      <c r="B1574" s="455"/>
      <c r="C1574" s="455"/>
      <c r="D1574" s="455"/>
      <c r="E1574" s="455"/>
      <c r="F1574" s="455"/>
      <c r="G1574" s="455"/>
      <c r="H1574" s="455"/>
      <c r="I1574" s="455"/>
      <c r="J1574" s="455"/>
      <c r="K1574" s="455"/>
      <c r="L1574" s="455"/>
      <c r="M1574" s="455"/>
      <c r="N1574" s="455"/>
      <c r="O1574" s="455"/>
      <c r="P1574" s="456"/>
    </row>
    <row r="1575" spans="1:16" ht="16.2" x14ac:dyDescent="0.25">
      <c r="A1575" s="48"/>
      <c r="B1575" s="457" t="s">
        <v>8620</v>
      </c>
      <c r="C1575" s="458"/>
      <c r="D1575" s="459"/>
      <c r="E1575" s="179"/>
      <c r="F1575" s="180"/>
      <c r="G1575" s="181"/>
      <c r="H1575" s="297">
        <f>H132+H205+H445+H454+H1193+H1251+H1573</f>
        <v>4988736211.310009</v>
      </c>
      <c r="I1575" s="297">
        <f>I132+I205+I445+I454+I1193+I1251+I1573</f>
        <v>437703287.63000005</v>
      </c>
      <c r="J1575" s="297">
        <f>J132+J205+J445+J454+J1193+J1251+J1573</f>
        <v>4551032923.6800089</v>
      </c>
      <c r="K1575" s="27"/>
      <c r="L1575" s="37"/>
      <c r="M1575" s="31"/>
      <c r="N1575" s="1"/>
      <c r="O1575" s="4"/>
      <c r="P1575" s="2"/>
    </row>
    <row r="1576" spans="1:16" x14ac:dyDescent="0.25">
      <c r="A1576" s="248"/>
    </row>
    <row r="1577" spans="1:16" x14ac:dyDescent="0.25">
      <c r="A1577" s="248"/>
    </row>
    <row r="1578" spans="1:16" x14ac:dyDescent="0.25">
      <c r="A1578" s="248"/>
    </row>
    <row r="1579" spans="1:16" x14ac:dyDescent="0.25">
      <c r="A1579" s="248"/>
    </row>
    <row r="1580" spans="1:16" x14ac:dyDescent="0.25">
      <c r="A1580" s="248"/>
    </row>
  </sheetData>
  <mergeCells count="48">
    <mergeCell ref="A1:P1"/>
    <mergeCell ref="P242:P246"/>
    <mergeCell ref="F3:F4"/>
    <mergeCell ref="G3:G4"/>
    <mergeCell ref="L3:L4"/>
    <mergeCell ref="M3:M4"/>
    <mergeCell ref="K218:K227"/>
    <mergeCell ref="K228:K241"/>
    <mergeCell ref="P218:P227"/>
    <mergeCell ref="P228:P241"/>
    <mergeCell ref="A2:P2"/>
    <mergeCell ref="B3:C3"/>
    <mergeCell ref="D3:D4"/>
    <mergeCell ref="N3:N4"/>
    <mergeCell ref="E3:E4"/>
    <mergeCell ref="A3:A4"/>
    <mergeCell ref="P1542:P1544"/>
    <mergeCell ref="A1253:P1253"/>
    <mergeCell ref="A1251:D1251"/>
    <mergeCell ref="A1193:D1193"/>
    <mergeCell ref="A454:D454"/>
    <mergeCell ref="A1195:P1195"/>
    <mergeCell ref="K242:K246"/>
    <mergeCell ref="A206:P206"/>
    <mergeCell ref="K1256:K1258"/>
    <mergeCell ref="S34:S35"/>
    <mergeCell ref="A116:A126"/>
    <mergeCell ref="A107:A110"/>
    <mergeCell ref="A133:P133"/>
    <mergeCell ref="P35:P36"/>
    <mergeCell ref="A132:D132"/>
    <mergeCell ref="A269:A273"/>
    <mergeCell ref="B1573:G1573"/>
    <mergeCell ref="A1574:P1574"/>
    <mergeCell ref="B1575:D1575"/>
    <mergeCell ref="B445:D445"/>
    <mergeCell ref="J3:J4"/>
    <mergeCell ref="P3:P4"/>
    <mergeCell ref="O3:O4"/>
    <mergeCell ref="H3:H4"/>
    <mergeCell ref="K3:K4"/>
    <mergeCell ref="I3:I4"/>
    <mergeCell ref="D268:D273"/>
    <mergeCell ref="A205:D205"/>
    <mergeCell ref="P1256:P1258"/>
    <mergeCell ref="A20:A23"/>
    <mergeCell ref="A446:P446"/>
    <mergeCell ref="A455:P455"/>
  </mergeCells>
  <phoneticPr fontId="2" type="noConversion"/>
  <pageMargins left="0.19685039370078741" right="0.19685039370078741" top="0.98425196850393704" bottom="0.19685039370078741" header="0" footer="0"/>
  <pageSetup paperSize="9" scale="57" orientation="landscape" r:id="rId1"/>
  <headerFooter alignWithMargins="0"/>
  <colBreaks count="1" manualBreakCount="1">
    <brk id="1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43"/>
  <sheetViews>
    <sheetView zoomScale="120" zoomScaleNormal="120" workbookViewId="0">
      <pane ySplit="4" topLeftCell="A912" activePane="bottomLeft" state="frozen"/>
      <selection pane="bottomLeft" activeCell="J918" sqref="J918:L918"/>
    </sheetView>
  </sheetViews>
  <sheetFormatPr defaultColWidth="9.109375" defaultRowHeight="10.199999999999999" x14ac:dyDescent="0.2"/>
  <cols>
    <col min="1" max="1" width="5.109375" style="106" customWidth="1"/>
    <col min="2" max="2" width="9.33203125" style="106" customWidth="1"/>
    <col min="3" max="3" width="6.33203125" style="106" customWidth="1"/>
    <col min="4" max="4" width="39" style="106" customWidth="1"/>
    <col min="5" max="5" width="11.21875" style="106" hidden="1" customWidth="1"/>
    <col min="6" max="6" width="10.6640625" style="106" hidden="1" customWidth="1"/>
    <col min="7" max="8" width="11.44140625" style="106" customWidth="1"/>
    <col min="9" max="9" width="12" style="106" customWidth="1"/>
    <col min="10" max="10" width="13.5546875" style="106" customWidth="1"/>
    <col min="11" max="12" width="11.33203125" style="106" customWidth="1"/>
    <col min="13" max="16384" width="9.109375" style="106"/>
  </cols>
  <sheetData>
    <row r="1" spans="1:13" x14ac:dyDescent="0.2">
      <c r="A1" s="545" t="s">
        <v>8705</v>
      </c>
      <c r="B1" s="545"/>
      <c r="C1" s="545"/>
      <c r="D1" s="545"/>
      <c r="E1" s="545"/>
      <c r="F1" s="545"/>
      <c r="G1" s="545"/>
      <c r="H1" s="545"/>
      <c r="I1" s="545"/>
      <c r="J1" s="545"/>
      <c r="K1" s="545"/>
      <c r="L1" s="545"/>
      <c r="M1" s="105"/>
    </row>
    <row r="2" spans="1:13" x14ac:dyDescent="0.2">
      <c r="A2" s="545"/>
      <c r="B2" s="545"/>
      <c r="C2" s="545"/>
      <c r="D2" s="545"/>
      <c r="E2" s="545"/>
      <c r="F2" s="545"/>
      <c r="G2" s="545"/>
      <c r="H2" s="545"/>
      <c r="I2" s="545"/>
      <c r="J2" s="545"/>
      <c r="K2" s="545"/>
      <c r="L2" s="545"/>
      <c r="M2" s="105"/>
    </row>
    <row r="3" spans="1:13" x14ac:dyDescent="0.2">
      <c r="A3" s="545"/>
      <c r="B3" s="545"/>
      <c r="C3" s="545"/>
      <c r="D3" s="545"/>
      <c r="E3" s="545"/>
      <c r="F3" s="545"/>
      <c r="G3" s="545"/>
      <c r="H3" s="545"/>
      <c r="I3" s="545"/>
      <c r="J3" s="545"/>
      <c r="K3" s="545"/>
      <c r="L3" s="545"/>
      <c r="M3" s="105"/>
    </row>
    <row r="4" spans="1:13" ht="105.75" customHeight="1" x14ac:dyDescent="0.2">
      <c r="A4" s="107" t="s">
        <v>1</v>
      </c>
      <c r="B4" s="108" t="s">
        <v>3</v>
      </c>
      <c r="C4" s="546" t="s">
        <v>2552</v>
      </c>
      <c r="D4" s="547"/>
      <c r="E4" s="107" t="s">
        <v>2673</v>
      </c>
      <c r="F4" s="107" t="s">
        <v>2677</v>
      </c>
      <c r="G4" s="109" t="s">
        <v>250</v>
      </c>
      <c r="H4" s="109" t="s">
        <v>251</v>
      </c>
      <c r="I4" s="110" t="s">
        <v>2553</v>
      </c>
      <c r="J4" s="111" t="s">
        <v>2674</v>
      </c>
      <c r="K4" s="111" t="s">
        <v>2675</v>
      </c>
      <c r="L4" s="270" t="s">
        <v>2676</v>
      </c>
      <c r="M4" s="105"/>
    </row>
    <row r="5" spans="1:13" ht="10.8" thickBot="1" x14ac:dyDescent="0.25">
      <c r="A5" s="21">
        <v>1</v>
      </c>
      <c r="B5" s="22">
        <v>2</v>
      </c>
      <c r="C5" s="548">
        <v>3</v>
      </c>
      <c r="D5" s="549"/>
      <c r="E5" s="21">
        <v>4</v>
      </c>
      <c r="F5" s="21">
        <v>5</v>
      </c>
      <c r="G5" s="23">
        <v>6</v>
      </c>
      <c r="H5" s="23">
        <v>7</v>
      </c>
      <c r="I5" s="23">
        <v>8</v>
      </c>
      <c r="J5" s="85">
        <v>9</v>
      </c>
      <c r="K5" s="85">
        <v>10</v>
      </c>
      <c r="L5" s="85">
        <v>11</v>
      </c>
      <c r="M5" s="105"/>
    </row>
    <row r="6" spans="1:13" ht="11.4" thickBot="1" x14ac:dyDescent="0.3">
      <c r="A6" s="550" t="s">
        <v>8706</v>
      </c>
      <c r="B6" s="551"/>
      <c r="C6" s="551"/>
      <c r="D6" s="551"/>
      <c r="E6" s="551"/>
      <c r="F6" s="551"/>
      <c r="G6" s="551"/>
      <c r="H6" s="551"/>
      <c r="I6" s="551"/>
      <c r="J6" s="551"/>
      <c r="K6" s="551"/>
      <c r="L6" s="552"/>
      <c r="M6" s="105"/>
    </row>
    <row r="7" spans="1:13" ht="12.6" customHeight="1" x14ac:dyDescent="0.2">
      <c r="A7" s="86">
        <v>1</v>
      </c>
      <c r="B7" s="87" t="s">
        <v>2587</v>
      </c>
      <c r="C7" s="553" t="s">
        <v>2586</v>
      </c>
      <c r="D7" s="554"/>
      <c r="E7" s="87"/>
      <c r="F7" s="87"/>
      <c r="G7" s="330">
        <v>3732443.97</v>
      </c>
      <c r="H7" s="330">
        <v>2650789.9</v>
      </c>
      <c r="I7" s="330">
        <f>G7-H7</f>
        <v>1081654.0700000003</v>
      </c>
      <c r="J7" s="89"/>
      <c r="K7" s="90"/>
      <c r="L7" s="90"/>
      <c r="M7" s="105"/>
    </row>
    <row r="8" spans="1:13" x14ac:dyDescent="0.2">
      <c r="A8" s="16">
        <v>2</v>
      </c>
      <c r="B8" s="83" t="s">
        <v>764</v>
      </c>
      <c r="C8" s="543" t="s">
        <v>765</v>
      </c>
      <c r="D8" s="544"/>
      <c r="E8" s="83"/>
      <c r="F8" s="83"/>
      <c r="G8" s="159">
        <v>8025.92</v>
      </c>
      <c r="H8" s="159">
        <v>8025.92</v>
      </c>
      <c r="I8" s="159">
        <f>G8-H8</f>
        <v>0</v>
      </c>
      <c r="J8" s="19"/>
      <c r="K8" s="20"/>
      <c r="L8" s="20"/>
      <c r="M8" s="105"/>
    </row>
    <row r="9" spans="1:13" x14ac:dyDescent="0.2">
      <c r="A9" s="16">
        <v>3</v>
      </c>
      <c r="B9" s="83" t="s">
        <v>766</v>
      </c>
      <c r="C9" s="543" t="s">
        <v>767</v>
      </c>
      <c r="D9" s="544"/>
      <c r="E9" s="83"/>
      <c r="F9" s="83"/>
      <c r="G9" s="159">
        <v>33530.53</v>
      </c>
      <c r="H9" s="159">
        <v>33530.53</v>
      </c>
      <c r="I9" s="159">
        <f t="shared" ref="I9:I72" si="0">G9-H9</f>
        <v>0</v>
      </c>
      <c r="J9" s="19"/>
      <c r="K9" s="20"/>
      <c r="L9" s="20"/>
      <c r="M9" s="105"/>
    </row>
    <row r="10" spans="1:13" x14ac:dyDescent="0.2">
      <c r="A10" s="16">
        <v>4</v>
      </c>
      <c r="B10" s="83" t="s">
        <v>768</v>
      </c>
      <c r="C10" s="543" t="s">
        <v>769</v>
      </c>
      <c r="D10" s="544"/>
      <c r="E10" s="83"/>
      <c r="F10" s="83"/>
      <c r="G10" s="159">
        <v>14125.63</v>
      </c>
      <c r="H10" s="159">
        <v>14125.63</v>
      </c>
      <c r="I10" s="159">
        <f t="shared" si="0"/>
        <v>0</v>
      </c>
      <c r="J10" s="19"/>
      <c r="K10" s="20"/>
      <c r="L10" s="20"/>
      <c r="M10" s="105"/>
    </row>
    <row r="11" spans="1:13" x14ac:dyDescent="0.2">
      <c r="A11" s="16">
        <v>5</v>
      </c>
      <c r="B11" s="83" t="s">
        <v>770</v>
      </c>
      <c r="C11" s="543" t="s">
        <v>771</v>
      </c>
      <c r="D11" s="544"/>
      <c r="E11" s="83"/>
      <c r="F11" s="83"/>
      <c r="G11" s="159">
        <v>3486</v>
      </c>
      <c r="H11" s="159">
        <v>3486</v>
      </c>
      <c r="I11" s="159">
        <f t="shared" si="0"/>
        <v>0</v>
      </c>
      <c r="J11" s="19"/>
      <c r="K11" s="20"/>
      <c r="L11" s="20"/>
      <c r="M11" s="105"/>
    </row>
    <row r="12" spans="1:13" x14ac:dyDescent="0.2">
      <c r="A12" s="86">
        <v>6</v>
      </c>
      <c r="B12" s="83" t="s">
        <v>772</v>
      </c>
      <c r="C12" s="543" t="s">
        <v>773</v>
      </c>
      <c r="D12" s="544"/>
      <c r="E12" s="83"/>
      <c r="F12" s="83"/>
      <c r="G12" s="159">
        <v>18727.16</v>
      </c>
      <c r="H12" s="159">
        <v>18727.16</v>
      </c>
      <c r="I12" s="159">
        <f t="shared" si="0"/>
        <v>0</v>
      </c>
      <c r="J12" s="19"/>
      <c r="K12" s="20"/>
      <c r="L12" s="20"/>
      <c r="M12" s="105"/>
    </row>
    <row r="13" spans="1:13" x14ac:dyDescent="0.2">
      <c r="A13" s="16">
        <v>7</v>
      </c>
      <c r="B13" s="83" t="s">
        <v>774</v>
      </c>
      <c r="C13" s="543" t="s">
        <v>775</v>
      </c>
      <c r="D13" s="544"/>
      <c r="E13" s="83"/>
      <c r="F13" s="83"/>
      <c r="G13" s="159">
        <v>55735.59</v>
      </c>
      <c r="H13" s="159">
        <v>55735.59</v>
      </c>
      <c r="I13" s="159">
        <f t="shared" si="0"/>
        <v>0</v>
      </c>
      <c r="J13" s="19"/>
      <c r="K13" s="20"/>
      <c r="L13" s="20"/>
      <c r="M13" s="105"/>
    </row>
    <row r="14" spans="1:13" x14ac:dyDescent="0.2">
      <c r="A14" s="16">
        <v>8</v>
      </c>
      <c r="B14" s="83" t="s">
        <v>776</v>
      </c>
      <c r="C14" s="543" t="s">
        <v>777</v>
      </c>
      <c r="D14" s="544"/>
      <c r="E14" s="83"/>
      <c r="F14" s="83"/>
      <c r="G14" s="159">
        <v>180324.69</v>
      </c>
      <c r="H14" s="159">
        <v>180324.69</v>
      </c>
      <c r="I14" s="159">
        <f t="shared" si="0"/>
        <v>0</v>
      </c>
      <c r="J14" s="19"/>
      <c r="K14" s="20"/>
      <c r="L14" s="20"/>
      <c r="M14" s="105"/>
    </row>
    <row r="15" spans="1:13" x14ac:dyDescent="0.2">
      <c r="A15" s="16">
        <v>9</v>
      </c>
      <c r="B15" s="83" t="s">
        <v>778</v>
      </c>
      <c r="C15" s="543" t="s">
        <v>779</v>
      </c>
      <c r="D15" s="544"/>
      <c r="E15" s="83"/>
      <c r="F15" s="83"/>
      <c r="G15" s="159">
        <v>27288.14</v>
      </c>
      <c r="H15" s="159">
        <v>27288.14</v>
      </c>
      <c r="I15" s="159">
        <f t="shared" si="0"/>
        <v>0</v>
      </c>
      <c r="J15" s="19"/>
      <c r="K15" s="20"/>
      <c r="L15" s="20"/>
      <c r="M15" s="105"/>
    </row>
    <row r="16" spans="1:13" x14ac:dyDescent="0.2">
      <c r="A16" s="16">
        <v>10</v>
      </c>
      <c r="B16" s="83" t="s">
        <v>780</v>
      </c>
      <c r="C16" s="543" t="s">
        <v>781</v>
      </c>
      <c r="D16" s="544"/>
      <c r="E16" s="83"/>
      <c r="F16" s="83"/>
      <c r="G16" s="159">
        <v>45145.83</v>
      </c>
      <c r="H16" s="159">
        <v>45145.83</v>
      </c>
      <c r="I16" s="159">
        <f t="shared" si="0"/>
        <v>0</v>
      </c>
      <c r="J16" s="19"/>
      <c r="K16" s="20"/>
      <c r="L16" s="20"/>
      <c r="M16" s="105"/>
    </row>
    <row r="17" spans="1:13" x14ac:dyDescent="0.2">
      <c r="A17" s="86">
        <v>11</v>
      </c>
      <c r="B17" s="83" t="s">
        <v>782</v>
      </c>
      <c r="C17" s="543" t="s">
        <v>783</v>
      </c>
      <c r="D17" s="544"/>
      <c r="E17" s="83"/>
      <c r="F17" s="83"/>
      <c r="G17" s="159">
        <v>22004.41</v>
      </c>
      <c r="H17" s="159">
        <v>22004.41</v>
      </c>
      <c r="I17" s="159">
        <f t="shared" si="0"/>
        <v>0</v>
      </c>
      <c r="J17" s="19"/>
      <c r="K17" s="20"/>
      <c r="L17" s="20"/>
      <c r="M17" s="105"/>
    </row>
    <row r="18" spans="1:13" x14ac:dyDescent="0.2">
      <c r="A18" s="16">
        <v>12</v>
      </c>
      <c r="B18" s="83" t="s">
        <v>784</v>
      </c>
      <c r="C18" s="543" t="s">
        <v>785</v>
      </c>
      <c r="D18" s="544"/>
      <c r="E18" s="83"/>
      <c r="F18" s="83"/>
      <c r="G18" s="159">
        <v>57675.19</v>
      </c>
      <c r="H18" s="159">
        <v>57675.19</v>
      </c>
      <c r="I18" s="159">
        <f t="shared" si="0"/>
        <v>0</v>
      </c>
      <c r="J18" s="19"/>
      <c r="K18" s="20"/>
      <c r="L18" s="20"/>
      <c r="M18" s="105"/>
    </row>
    <row r="19" spans="1:13" x14ac:dyDescent="0.2">
      <c r="A19" s="16">
        <v>13</v>
      </c>
      <c r="B19" s="83" t="s">
        <v>786</v>
      </c>
      <c r="C19" s="543" t="s">
        <v>787</v>
      </c>
      <c r="D19" s="544"/>
      <c r="E19" s="83"/>
      <c r="F19" s="83"/>
      <c r="G19" s="159">
        <v>5294.88</v>
      </c>
      <c r="H19" s="159">
        <v>5294.88</v>
      </c>
      <c r="I19" s="159">
        <f t="shared" si="0"/>
        <v>0</v>
      </c>
      <c r="J19" s="19"/>
      <c r="K19" s="20"/>
      <c r="L19" s="20"/>
      <c r="M19" s="105"/>
    </row>
    <row r="20" spans="1:13" x14ac:dyDescent="0.2">
      <c r="A20" s="16">
        <v>14</v>
      </c>
      <c r="B20" s="83" t="s">
        <v>788</v>
      </c>
      <c r="C20" s="543" t="s">
        <v>789</v>
      </c>
      <c r="D20" s="544"/>
      <c r="E20" s="83"/>
      <c r="F20" s="83"/>
      <c r="G20" s="159">
        <v>21458.2</v>
      </c>
      <c r="H20" s="159">
        <v>21458.2</v>
      </c>
      <c r="I20" s="159">
        <f t="shared" si="0"/>
        <v>0</v>
      </c>
      <c r="J20" s="19"/>
      <c r="K20" s="20"/>
      <c r="L20" s="20"/>
      <c r="M20" s="105"/>
    </row>
    <row r="21" spans="1:13" x14ac:dyDescent="0.2">
      <c r="A21" s="16">
        <v>15</v>
      </c>
      <c r="B21" s="83" t="s">
        <v>790</v>
      </c>
      <c r="C21" s="543" t="s">
        <v>791</v>
      </c>
      <c r="D21" s="544"/>
      <c r="E21" s="83"/>
      <c r="F21" s="83"/>
      <c r="G21" s="159">
        <v>214091.54</v>
      </c>
      <c r="H21" s="159">
        <v>214091.54</v>
      </c>
      <c r="I21" s="159">
        <f t="shared" si="0"/>
        <v>0</v>
      </c>
      <c r="J21" s="19"/>
      <c r="K21" s="20"/>
      <c r="L21" s="20"/>
      <c r="M21" s="105"/>
    </row>
    <row r="22" spans="1:13" x14ac:dyDescent="0.2">
      <c r="A22" s="86">
        <v>16</v>
      </c>
      <c r="B22" s="83" t="s">
        <v>792</v>
      </c>
      <c r="C22" s="543" t="s">
        <v>793</v>
      </c>
      <c r="D22" s="544"/>
      <c r="E22" s="83"/>
      <c r="F22" s="83"/>
      <c r="G22" s="159">
        <v>118549.59</v>
      </c>
      <c r="H22" s="159">
        <v>118549.59</v>
      </c>
      <c r="I22" s="159">
        <f t="shared" si="0"/>
        <v>0</v>
      </c>
      <c r="J22" s="19"/>
      <c r="K22" s="20"/>
      <c r="L22" s="20"/>
      <c r="M22" s="105"/>
    </row>
    <row r="23" spans="1:13" x14ac:dyDescent="0.2">
      <c r="A23" s="16">
        <v>17</v>
      </c>
      <c r="B23" s="83" t="s">
        <v>794</v>
      </c>
      <c r="C23" s="543" t="s">
        <v>795</v>
      </c>
      <c r="D23" s="544"/>
      <c r="E23" s="83"/>
      <c r="F23" s="83"/>
      <c r="G23" s="159">
        <v>42581.99</v>
      </c>
      <c r="H23" s="159">
        <v>42581.99</v>
      </c>
      <c r="I23" s="159">
        <f t="shared" si="0"/>
        <v>0</v>
      </c>
      <c r="J23" s="19"/>
      <c r="K23" s="20"/>
      <c r="L23" s="20"/>
      <c r="M23" s="105"/>
    </row>
    <row r="24" spans="1:13" x14ac:dyDescent="0.2">
      <c r="A24" s="16">
        <v>18</v>
      </c>
      <c r="B24" s="83" t="s">
        <v>796</v>
      </c>
      <c r="C24" s="543" t="s">
        <v>797</v>
      </c>
      <c r="D24" s="544"/>
      <c r="E24" s="83"/>
      <c r="F24" s="83"/>
      <c r="G24" s="159">
        <v>109018.81</v>
      </c>
      <c r="H24" s="159">
        <v>109018.81</v>
      </c>
      <c r="I24" s="159">
        <f t="shared" si="0"/>
        <v>0</v>
      </c>
      <c r="J24" s="19"/>
      <c r="K24" s="20"/>
      <c r="L24" s="20"/>
      <c r="M24" s="105"/>
    </row>
    <row r="25" spans="1:13" x14ac:dyDescent="0.2">
      <c r="A25" s="16">
        <v>19</v>
      </c>
      <c r="B25" s="83" t="s">
        <v>798</v>
      </c>
      <c r="C25" s="543" t="s">
        <v>799</v>
      </c>
      <c r="D25" s="544"/>
      <c r="E25" s="83"/>
      <c r="F25" s="83"/>
      <c r="G25" s="159">
        <v>52168.51</v>
      </c>
      <c r="H25" s="159">
        <v>52168.51</v>
      </c>
      <c r="I25" s="159">
        <f t="shared" si="0"/>
        <v>0</v>
      </c>
      <c r="J25" s="19"/>
      <c r="K25" s="20"/>
      <c r="L25" s="20"/>
      <c r="M25" s="105"/>
    </row>
    <row r="26" spans="1:13" x14ac:dyDescent="0.2">
      <c r="A26" s="16">
        <v>20</v>
      </c>
      <c r="B26" s="83" t="s">
        <v>800</v>
      </c>
      <c r="C26" s="543" t="s">
        <v>801</v>
      </c>
      <c r="D26" s="544"/>
      <c r="E26" s="83"/>
      <c r="F26" s="83"/>
      <c r="G26" s="159">
        <v>109687.64</v>
      </c>
      <c r="H26" s="159">
        <v>109687.64</v>
      </c>
      <c r="I26" s="159">
        <f t="shared" si="0"/>
        <v>0</v>
      </c>
      <c r="J26" s="19"/>
      <c r="K26" s="20"/>
      <c r="L26" s="20"/>
      <c r="M26" s="105"/>
    </row>
    <row r="27" spans="1:13" x14ac:dyDescent="0.2">
      <c r="A27" s="86">
        <v>21</v>
      </c>
      <c r="B27" s="83" t="s">
        <v>802</v>
      </c>
      <c r="C27" s="543" t="s">
        <v>803</v>
      </c>
      <c r="D27" s="544"/>
      <c r="E27" s="83"/>
      <c r="F27" s="83"/>
      <c r="G27" s="159">
        <v>15784.32</v>
      </c>
      <c r="H27" s="159">
        <v>15784.32</v>
      </c>
      <c r="I27" s="159">
        <f t="shared" si="0"/>
        <v>0</v>
      </c>
      <c r="J27" s="19"/>
      <c r="K27" s="20"/>
      <c r="L27" s="20"/>
      <c r="M27" s="105"/>
    </row>
    <row r="28" spans="1:13" x14ac:dyDescent="0.2">
      <c r="A28" s="16">
        <v>22</v>
      </c>
      <c r="B28" s="83" t="s">
        <v>804</v>
      </c>
      <c r="C28" s="543" t="s">
        <v>805</v>
      </c>
      <c r="D28" s="544"/>
      <c r="E28" s="83"/>
      <c r="F28" s="83"/>
      <c r="G28" s="159">
        <v>56649.65</v>
      </c>
      <c r="H28" s="159">
        <v>56649.65</v>
      </c>
      <c r="I28" s="159">
        <f t="shared" si="0"/>
        <v>0</v>
      </c>
      <c r="J28" s="19"/>
      <c r="K28" s="20"/>
      <c r="L28" s="20"/>
      <c r="M28" s="105"/>
    </row>
    <row r="29" spans="1:13" x14ac:dyDescent="0.2">
      <c r="A29" s="16">
        <v>23</v>
      </c>
      <c r="B29" s="83" t="s">
        <v>806</v>
      </c>
      <c r="C29" s="543" t="s">
        <v>807</v>
      </c>
      <c r="D29" s="544"/>
      <c r="E29" s="83"/>
      <c r="F29" s="83"/>
      <c r="G29" s="159">
        <v>49047.32</v>
      </c>
      <c r="H29" s="159">
        <v>49047.32</v>
      </c>
      <c r="I29" s="159">
        <f t="shared" si="0"/>
        <v>0</v>
      </c>
      <c r="J29" s="19"/>
      <c r="K29" s="20"/>
      <c r="L29" s="20"/>
      <c r="M29" s="105"/>
    </row>
    <row r="30" spans="1:13" x14ac:dyDescent="0.2">
      <c r="A30" s="16">
        <v>24</v>
      </c>
      <c r="B30" s="83" t="s">
        <v>808</v>
      </c>
      <c r="C30" s="543" t="s">
        <v>809</v>
      </c>
      <c r="D30" s="544"/>
      <c r="E30" s="83"/>
      <c r="F30" s="83"/>
      <c r="G30" s="159">
        <v>10701.23</v>
      </c>
      <c r="H30" s="159">
        <v>10701.23</v>
      </c>
      <c r="I30" s="159">
        <f t="shared" si="0"/>
        <v>0</v>
      </c>
      <c r="J30" s="19"/>
      <c r="K30" s="20"/>
      <c r="L30" s="20"/>
      <c r="M30" s="105"/>
    </row>
    <row r="31" spans="1:13" x14ac:dyDescent="0.2">
      <c r="A31" s="16">
        <v>25</v>
      </c>
      <c r="B31" s="83" t="s">
        <v>810</v>
      </c>
      <c r="C31" s="543" t="s">
        <v>811</v>
      </c>
      <c r="D31" s="544"/>
      <c r="E31" s="83"/>
      <c r="F31" s="83"/>
      <c r="G31" s="159">
        <v>43027.87</v>
      </c>
      <c r="H31" s="159">
        <v>43027.87</v>
      </c>
      <c r="I31" s="159">
        <f t="shared" si="0"/>
        <v>0</v>
      </c>
      <c r="J31" s="19"/>
      <c r="K31" s="20"/>
      <c r="L31" s="20"/>
      <c r="M31" s="105"/>
    </row>
    <row r="32" spans="1:13" x14ac:dyDescent="0.2">
      <c r="A32" s="86">
        <v>26</v>
      </c>
      <c r="B32" s="83" t="s">
        <v>812</v>
      </c>
      <c r="C32" s="543" t="s">
        <v>813</v>
      </c>
      <c r="D32" s="544"/>
      <c r="E32" s="83"/>
      <c r="F32" s="83"/>
      <c r="G32" s="159">
        <v>33441.35</v>
      </c>
      <c r="H32" s="159">
        <v>33441.35</v>
      </c>
      <c r="I32" s="159">
        <f t="shared" si="0"/>
        <v>0</v>
      </c>
      <c r="J32" s="19"/>
      <c r="K32" s="20"/>
      <c r="L32" s="20"/>
      <c r="M32" s="105"/>
    </row>
    <row r="33" spans="1:13" x14ac:dyDescent="0.2">
      <c r="A33" s="16">
        <v>27</v>
      </c>
      <c r="B33" s="83" t="s">
        <v>814</v>
      </c>
      <c r="C33" s="543" t="s">
        <v>815</v>
      </c>
      <c r="D33" s="544"/>
      <c r="E33" s="83"/>
      <c r="F33" s="83"/>
      <c r="G33" s="159">
        <v>140710.06</v>
      </c>
      <c r="H33" s="159">
        <v>140710.06</v>
      </c>
      <c r="I33" s="159">
        <f t="shared" si="0"/>
        <v>0</v>
      </c>
      <c r="J33" s="19"/>
      <c r="K33" s="20"/>
      <c r="L33" s="20"/>
      <c r="M33" s="105"/>
    </row>
    <row r="34" spans="1:13" x14ac:dyDescent="0.2">
      <c r="A34" s="16">
        <v>28</v>
      </c>
      <c r="B34" s="83" t="s">
        <v>816</v>
      </c>
      <c r="C34" s="543" t="s">
        <v>817</v>
      </c>
      <c r="D34" s="544"/>
      <c r="E34" s="83"/>
      <c r="F34" s="83"/>
      <c r="G34" s="159">
        <v>38424.11</v>
      </c>
      <c r="H34" s="159">
        <v>38424.11</v>
      </c>
      <c r="I34" s="159">
        <f t="shared" si="0"/>
        <v>0</v>
      </c>
      <c r="J34" s="19"/>
      <c r="K34" s="20"/>
      <c r="L34" s="20"/>
      <c r="M34" s="105"/>
    </row>
    <row r="35" spans="1:13" x14ac:dyDescent="0.2">
      <c r="A35" s="16">
        <v>29</v>
      </c>
      <c r="B35" s="83" t="s">
        <v>818</v>
      </c>
      <c r="C35" s="543" t="s">
        <v>819</v>
      </c>
      <c r="D35" s="544"/>
      <c r="E35" s="83"/>
      <c r="F35" s="83"/>
      <c r="G35" s="159">
        <v>13376.54</v>
      </c>
      <c r="H35" s="159">
        <v>13376.54</v>
      </c>
      <c r="I35" s="159">
        <f t="shared" si="0"/>
        <v>0</v>
      </c>
      <c r="J35" s="19"/>
      <c r="K35" s="20"/>
      <c r="L35" s="20"/>
      <c r="M35" s="105"/>
    </row>
    <row r="36" spans="1:13" x14ac:dyDescent="0.2">
      <c r="A36" s="16">
        <v>30</v>
      </c>
      <c r="B36" s="83" t="s">
        <v>820</v>
      </c>
      <c r="C36" s="543" t="s">
        <v>821</v>
      </c>
      <c r="D36" s="544"/>
      <c r="E36" s="83"/>
      <c r="F36" s="83"/>
      <c r="G36" s="159">
        <v>95196.38</v>
      </c>
      <c r="H36" s="159">
        <v>95196.38</v>
      </c>
      <c r="I36" s="159">
        <f t="shared" si="0"/>
        <v>0</v>
      </c>
      <c r="J36" s="19"/>
      <c r="K36" s="20"/>
      <c r="L36" s="20"/>
      <c r="M36" s="105"/>
    </row>
    <row r="37" spans="1:13" x14ac:dyDescent="0.2">
      <c r="A37" s="86">
        <v>31</v>
      </c>
      <c r="B37" s="83" t="s">
        <v>822</v>
      </c>
      <c r="C37" s="543" t="s">
        <v>823</v>
      </c>
      <c r="D37" s="544"/>
      <c r="E37" s="83"/>
      <c r="F37" s="83"/>
      <c r="G37" s="159">
        <v>29339.21</v>
      </c>
      <c r="H37" s="159">
        <v>29339.21</v>
      </c>
      <c r="I37" s="159">
        <f t="shared" si="0"/>
        <v>0</v>
      </c>
      <c r="J37" s="19"/>
      <c r="K37" s="20"/>
      <c r="L37" s="20"/>
      <c r="M37" s="105"/>
    </row>
    <row r="38" spans="1:13" x14ac:dyDescent="0.2">
      <c r="A38" s="16">
        <v>32</v>
      </c>
      <c r="B38" s="83" t="s">
        <v>824</v>
      </c>
      <c r="C38" s="543" t="s">
        <v>825</v>
      </c>
      <c r="D38" s="544"/>
      <c r="E38" s="83"/>
      <c r="F38" s="83"/>
      <c r="G38" s="159">
        <v>46929.36</v>
      </c>
      <c r="H38" s="159">
        <v>46929.36</v>
      </c>
      <c r="I38" s="159">
        <f t="shared" si="0"/>
        <v>0</v>
      </c>
      <c r="J38" s="19"/>
      <c r="K38" s="20"/>
      <c r="L38" s="20"/>
      <c r="M38" s="105"/>
    </row>
    <row r="39" spans="1:13" x14ac:dyDescent="0.2">
      <c r="A39" s="16">
        <v>33</v>
      </c>
      <c r="B39" s="83" t="s">
        <v>826</v>
      </c>
      <c r="C39" s="543" t="s">
        <v>827</v>
      </c>
      <c r="D39" s="544"/>
      <c r="E39" s="83"/>
      <c r="F39" s="83"/>
      <c r="G39" s="159">
        <v>29695.919999999998</v>
      </c>
      <c r="H39" s="159">
        <v>29695.919999999998</v>
      </c>
      <c r="I39" s="159">
        <f t="shared" si="0"/>
        <v>0</v>
      </c>
      <c r="J39" s="19"/>
      <c r="K39" s="20"/>
      <c r="L39" s="20"/>
      <c r="M39" s="105"/>
    </row>
    <row r="40" spans="1:13" x14ac:dyDescent="0.2">
      <c r="A40" s="16">
        <v>34</v>
      </c>
      <c r="B40" s="83" t="s">
        <v>828</v>
      </c>
      <c r="C40" s="543" t="s">
        <v>829</v>
      </c>
      <c r="D40" s="544"/>
      <c r="E40" s="83"/>
      <c r="F40" s="83"/>
      <c r="G40" s="159">
        <v>26920.29</v>
      </c>
      <c r="H40" s="159">
        <v>26920.29</v>
      </c>
      <c r="I40" s="159">
        <f t="shared" si="0"/>
        <v>0</v>
      </c>
      <c r="J40" s="19"/>
      <c r="K40" s="20"/>
      <c r="L40" s="20"/>
      <c r="M40" s="105"/>
    </row>
    <row r="41" spans="1:13" x14ac:dyDescent="0.2">
      <c r="A41" s="16">
        <v>35</v>
      </c>
      <c r="B41" s="83" t="s">
        <v>830</v>
      </c>
      <c r="C41" s="543" t="s">
        <v>831</v>
      </c>
      <c r="D41" s="544"/>
      <c r="E41" s="83"/>
      <c r="F41" s="83"/>
      <c r="G41" s="159">
        <v>15449.9</v>
      </c>
      <c r="H41" s="159">
        <v>15449.9</v>
      </c>
      <c r="I41" s="159">
        <f t="shared" si="0"/>
        <v>0</v>
      </c>
      <c r="J41" s="19"/>
      <c r="K41" s="20"/>
      <c r="L41" s="20"/>
      <c r="M41" s="105"/>
    </row>
    <row r="42" spans="1:13" x14ac:dyDescent="0.2">
      <c r="A42" s="86">
        <v>36</v>
      </c>
      <c r="B42" s="83" t="s">
        <v>832</v>
      </c>
      <c r="C42" s="543" t="s">
        <v>833</v>
      </c>
      <c r="D42" s="544"/>
      <c r="E42" s="83"/>
      <c r="F42" s="83"/>
      <c r="G42" s="159">
        <v>13122.39</v>
      </c>
      <c r="H42" s="159">
        <v>13122.39</v>
      </c>
      <c r="I42" s="159">
        <f t="shared" si="0"/>
        <v>0</v>
      </c>
      <c r="J42" s="19"/>
      <c r="K42" s="20"/>
      <c r="L42" s="20"/>
      <c r="M42" s="105"/>
    </row>
    <row r="43" spans="1:13" x14ac:dyDescent="0.2">
      <c r="A43" s="16">
        <v>37</v>
      </c>
      <c r="B43" s="83" t="s">
        <v>834</v>
      </c>
      <c r="C43" s="543" t="s">
        <v>835</v>
      </c>
      <c r="D43" s="544"/>
      <c r="E43" s="83"/>
      <c r="F43" s="83"/>
      <c r="G43" s="159">
        <v>19284.509999999998</v>
      </c>
      <c r="H43" s="159">
        <v>19284.509999999998</v>
      </c>
      <c r="I43" s="159">
        <f t="shared" si="0"/>
        <v>0</v>
      </c>
      <c r="J43" s="19"/>
      <c r="K43" s="20"/>
      <c r="L43" s="20"/>
      <c r="M43" s="105"/>
    </row>
    <row r="44" spans="1:13" x14ac:dyDescent="0.2">
      <c r="A44" s="16">
        <v>38</v>
      </c>
      <c r="B44" s="83" t="s">
        <v>836</v>
      </c>
      <c r="C44" s="543" t="s">
        <v>837</v>
      </c>
      <c r="D44" s="544"/>
      <c r="E44" s="83"/>
      <c r="F44" s="83"/>
      <c r="G44" s="159">
        <v>100324.06</v>
      </c>
      <c r="H44" s="159">
        <v>100324.06</v>
      </c>
      <c r="I44" s="159">
        <f t="shared" si="0"/>
        <v>0</v>
      </c>
      <c r="J44" s="19"/>
      <c r="K44" s="20"/>
      <c r="L44" s="20"/>
      <c r="M44" s="105"/>
    </row>
    <row r="45" spans="1:13" x14ac:dyDescent="0.2">
      <c r="A45" s="16">
        <v>39</v>
      </c>
      <c r="B45" s="83" t="s">
        <v>838</v>
      </c>
      <c r="C45" s="543" t="s">
        <v>839</v>
      </c>
      <c r="D45" s="544"/>
      <c r="E45" s="83"/>
      <c r="F45" s="83"/>
      <c r="G45" s="159">
        <v>104114.08</v>
      </c>
      <c r="H45" s="159">
        <v>104114.08</v>
      </c>
      <c r="I45" s="159">
        <f t="shared" si="0"/>
        <v>0</v>
      </c>
      <c r="J45" s="19"/>
      <c r="K45" s="20"/>
      <c r="L45" s="20"/>
      <c r="M45" s="105"/>
    </row>
    <row r="46" spans="1:13" x14ac:dyDescent="0.2">
      <c r="A46" s="16">
        <v>40</v>
      </c>
      <c r="B46" s="83" t="s">
        <v>840</v>
      </c>
      <c r="C46" s="543" t="s">
        <v>841</v>
      </c>
      <c r="D46" s="544"/>
      <c r="E46" s="83"/>
      <c r="F46" s="83"/>
      <c r="G46" s="159">
        <v>23609.59</v>
      </c>
      <c r="H46" s="159">
        <v>23609.59</v>
      </c>
      <c r="I46" s="159">
        <f t="shared" si="0"/>
        <v>0</v>
      </c>
      <c r="J46" s="19"/>
      <c r="K46" s="20"/>
      <c r="L46" s="20"/>
      <c r="M46" s="105"/>
    </row>
    <row r="47" spans="1:13" x14ac:dyDescent="0.2">
      <c r="A47" s="86">
        <v>41</v>
      </c>
      <c r="B47" s="83" t="s">
        <v>842</v>
      </c>
      <c r="C47" s="543" t="s">
        <v>843</v>
      </c>
      <c r="D47" s="544"/>
      <c r="E47" s="83"/>
      <c r="F47" s="83"/>
      <c r="G47" s="159">
        <v>26753.08</v>
      </c>
      <c r="H47" s="159">
        <v>26753.08</v>
      </c>
      <c r="I47" s="159">
        <f t="shared" si="0"/>
        <v>0</v>
      </c>
      <c r="J47" s="19"/>
      <c r="K47" s="20"/>
      <c r="L47" s="20"/>
      <c r="M47" s="105"/>
    </row>
    <row r="48" spans="1:13" x14ac:dyDescent="0.2">
      <c r="A48" s="16">
        <v>42</v>
      </c>
      <c r="B48" s="83" t="s">
        <v>844</v>
      </c>
      <c r="C48" s="543" t="s">
        <v>845</v>
      </c>
      <c r="D48" s="544"/>
      <c r="E48" s="83"/>
      <c r="F48" s="83"/>
      <c r="G48" s="159">
        <v>204438.14</v>
      </c>
      <c r="H48" s="159">
        <v>204438.14</v>
      </c>
      <c r="I48" s="159">
        <f t="shared" si="0"/>
        <v>0</v>
      </c>
      <c r="J48" s="19"/>
      <c r="K48" s="20"/>
      <c r="L48" s="20"/>
      <c r="M48" s="105"/>
    </row>
    <row r="49" spans="1:13" x14ac:dyDescent="0.2">
      <c r="A49" s="16">
        <v>43</v>
      </c>
      <c r="B49" s="83" t="s">
        <v>846</v>
      </c>
      <c r="C49" s="543" t="s">
        <v>847</v>
      </c>
      <c r="D49" s="544"/>
      <c r="E49" s="83"/>
      <c r="F49" s="83"/>
      <c r="G49" s="159">
        <v>38524.44</v>
      </c>
      <c r="H49" s="159">
        <v>38524.44</v>
      </c>
      <c r="I49" s="159">
        <f t="shared" si="0"/>
        <v>0</v>
      </c>
      <c r="J49" s="19"/>
      <c r="K49" s="20"/>
      <c r="L49" s="20"/>
      <c r="M49" s="105"/>
    </row>
    <row r="50" spans="1:13" x14ac:dyDescent="0.2">
      <c r="A50" s="16">
        <v>44</v>
      </c>
      <c r="B50" s="83" t="s">
        <v>848</v>
      </c>
      <c r="C50" s="543" t="s">
        <v>849</v>
      </c>
      <c r="D50" s="544"/>
      <c r="E50" s="83"/>
      <c r="F50" s="83"/>
      <c r="G50" s="159">
        <v>250765.56</v>
      </c>
      <c r="H50" s="159">
        <v>250765.56</v>
      </c>
      <c r="I50" s="159">
        <f t="shared" si="0"/>
        <v>0</v>
      </c>
      <c r="J50" s="19"/>
      <c r="K50" s="20"/>
      <c r="L50" s="20"/>
      <c r="M50" s="105"/>
    </row>
    <row r="51" spans="1:13" x14ac:dyDescent="0.2">
      <c r="A51" s="16">
        <v>45</v>
      </c>
      <c r="B51" s="83" t="s">
        <v>850</v>
      </c>
      <c r="C51" s="543" t="s">
        <v>851</v>
      </c>
      <c r="D51" s="544"/>
      <c r="E51" s="83"/>
      <c r="F51" s="83"/>
      <c r="G51" s="159">
        <v>90826.71</v>
      </c>
      <c r="H51" s="159">
        <v>90826.71</v>
      </c>
      <c r="I51" s="159">
        <f t="shared" si="0"/>
        <v>0</v>
      </c>
      <c r="J51" s="19"/>
      <c r="K51" s="20"/>
      <c r="L51" s="20"/>
      <c r="M51" s="105"/>
    </row>
    <row r="52" spans="1:13" x14ac:dyDescent="0.2">
      <c r="A52" s="86">
        <v>46</v>
      </c>
      <c r="B52" s="83" t="s">
        <v>852</v>
      </c>
      <c r="C52" s="543" t="s">
        <v>853</v>
      </c>
      <c r="D52" s="544"/>
      <c r="E52" s="83"/>
      <c r="F52" s="83"/>
      <c r="G52" s="159">
        <v>11704.47</v>
      </c>
      <c r="H52" s="159">
        <v>11704.47</v>
      </c>
      <c r="I52" s="159">
        <f t="shared" si="0"/>
        <v>0</v>
      </c>
      <c r="J52" s="19"/>
      <c r="K52" s="20"/>
      <c r="L52" s="20"/>
      <c r="M52" s="105"/>
    </row>
    <row r="53" spans="1:13" x14ac:dyDescent="0.2">
      <c r="A53" s="16">
        <v>47</v>
      </c>
      <c r="B53" s="83" t="s">
        <v>854</v>
      </c>
      <c r="C53" s="543" t="s">
        <v>855</v>
      </c>
      <c r="D53" s="544"/>
      <c r="E53" s="83"/>
      <c r="F53" s="83"/>
      <c r="G53" s="159">
        <v>37822.17</v>
      </c>
      <c r="H53" s="159">
        <v>37822.17</v>
      </c>
      <c r="I53" s="159">
        <f t="shared" si="0"/>
        <v>0</v>
      </c>
      <c r="J53" s="19"/>
      <c r="K53" s="20"/>
      <c r="L53" s="20"/>
      <c r="M53" s="105"/>
    </row>
    <row r="54" spans="1:13" x14ac:dyDescent="0.2">
      <c r="A54" s="16">
        <v>48</v>
      </c>
      <c r="B54" s="83" t="s">
        <v>856</v>
      </c>
      <c r="C54" s="543" t="s">
        <v>857</v>
      </c>
      <c r="D54" s="544"/>
      <c r="E54" s="83"/>
      <c r="F54" s="83"/>
      <c r="G54" s="159">
        <v>119051.21</v>
      </c>
      <c r="H54" s="159">
        <v>119051.21</v>
      </c>
      <c r="I54" s="159">
        <f t="shared" si="0"/>
        <v>0</v>
      </c>
      <c r="J54" s="19"/>
      <c r="K54" s="20"/>
      <c r="L54" s="20"/>
      <c r="M54" s="105"/>
    </row>
    <row r="55" spans="1:13" x14ac:dyDescent="0.2">
      <c r="A55" s="16">
        <v>49</v>
      </c>
      <c r="B55" s="83" t="s">
        <v>858</v>
      </c>
      <c r="C55" s="543" t="s">
        <v>859</v>
      </c>
      <c r="D55" s="544"/>
      <c r="E55" s="83"/>
      <c r="F55" s="83"/>
      <c r="G55" s="159">
        <v>123900.21</v>
      </c>
      <c r="H55" s="159">
        <v>123900.21</v>
      </c>
      <c r="I55" s="159">
        <f t="shared" si="0"/>
        <v>0</v>
      </c>
      <c r="J55" s="19"/>
      <c r="K55" s="20"/>
      <c r="L55" s="20"/>
      <c r="M55" s="105"/>
    </row>
    <row r="56" spans="1:13" x14ac:dyDescent="0.2">
      <c r="A56" s="16">
        <v>50</v>
      </c>
      <c r="B56" s="83" t="s">
        <v>860</v>
      </c>
      <c r="C56" s="543" t="s">
        <v>861</v>
      </c>
      <c r="D56" s="544"/>
      <c r="E56" s="83"/>
      <c r="F56" s="83"/>
      <c r="G56" s="159">
        <v>48075.29</v>
      </c>
      <c r="H56" s="159">
        <v>48075.29</v>
      </c>
      <c r="I56" s="159">
        <f t="shared" si="0"/>
        <v>0</v>
      </c>
      <c r="J56" s="19"/>
      <c r="K56" s="20"/>
      <c r="L56" s="20"/>
      <c r="M56" s="105"/>
    </row>
    <row r="57" spans="1:13" x14ac:dyDescent="0.2">
      <c r="A57" s="86">
        <v>51</v>
      </c>
      <c r="B57" s="83" t="s">
        <v>862</v>
      </c>
      <c r="C57" s="543" t="s">
        <v>863</v>
      </c>
      <c r="D57" s="544"/>
      <c r="E57" s="83"/>
      <c r="F57" s="83"/>
      <c r="G57" s="159">
        <v>64207.4</v>
      </c>
      <c r="H57" s="159">
        <v>64207.4</v>
      </c>
      <c r="I57" s="159">
        <f t="shared" si="0"/>
        <v>0</v>
      </c>
      <c r="J57" s="19"/>
      <c r="K57" s="20"/>
      <c r="L57" s="20"/>
      <c r="M57" s="105"/>
    </row>
    <row r="58" spans="1:13" x14ac:dyDescent="0.2">
      <c r="A58" s="16">
        <v>52</v>
      </c>
      <c r="B58" s="83" t="s">
        <v>864</v>
      </c>
      <c r="C58" s="543" t="s">
        <v>865</v>
      </c>
      <c r="D58" s="544"/>
      <c r="E58" s="83"/>
      <c r="F58" s="83"/>
      <c r="G58" s="159">
        <v>82488.67</v>
      </c>
      <c r="H58" s="159">
        <v>82488.67</v>
      </c>
      <c r="I58" s="159">
        <f t="shared" si="0"/>
        <v>0</v>
      </c>
      <c r="J58" s="19"/>
      <c r="K58" s="20"/>
      <c r="L58" s="20"/>
      <c r="M58" s="105"/>
    </row>
    <row r="59" spans="1:13" x14ac:dyDescent="0.2">
      <c r="A59" s="16">
        <v>53</v>
      </c>
      <c r="B59" s="83" t="s">
        <v>866</v>
      </c>
      <c r="C59" s="543" t="s">
        <v>867</v>
      </c>
      <c r="D59" s="544"/>
      <c r="E59" s="83"/>
      <c r="F59" s="83"/>
      <c r="G59" s="159">
        <v>51156.35</v>
      </c>
      <c r="H59" s="159">
        <v>51156.35</v>
      </c>
      <c r="I59" s="159">
        <f t="shared" si="0"/>
        <v>0</v>
      </c>
      <c r="J59" s="19"/>
      <c r="K59" s="20"/>
      <c r="L59" s="20"/>
      <c r="M59" s="105"/>
    </row>
    <row r="60" spans="1:13" x14ac:dyDescent="0.2">
      <c r="A60" s="16">
        <v>54</v>
      </c>
      <c r="B60" s="83" t="s">
        <v>868</v>
      </c>
      <c r="C60" s="543" t="s">
        <v>869</v>
      </c>
      <c r="D60" s="544"/>
      <c r="E60" s="83"/>
      <c r="F60" s="83"/>
      <c r="G60" s="159">
        <v>33842.65</v>
      </c>
      <c r="H60" s="159">
        <v>33842.65</v>
      </c>
      <c r="I60" s="159">
        <f t="shared" si="0"/>
        <v>0</v>
      </c>
      <c r="J60" s="19"/>
      <c r="K60" s="20"/>
      <c r="L60" s="20"/>
      <c r="M60" s="105"/>
    </row>
    <row r="61" spans="1:13" x14ac:dyDescent="0.2">
      <c r="A61" s="16">
        <v>55</v>
      </c>
      <c r="B61" s="83" t="s">
        <v>870</v>
      </c>
      <c r="C61" s="543" t="s">
        <v>871</v>
      </c>
      <c r="D61" s="544"/>
      <c r="E61" s="83"/>
      <c r="F61" s="83"/>
      <c r="G61" s="159">
        <v>52201.95</v>
      </c>
      <c r="H61" s="159">
        <v>52201.95</v>
      </c>
      <c r="I61" s="159">
        <f t="shared" si="0"/>
        <v>0</v>
      </c>
      <c r="J61" s="19"/>
      <c r="K61" s="20"/>
      <c r="L61" s="20"/>
      <c r="M61" s="105"/>
    </row>
    <row r="62" spans="1:13" x14ac:dyDescent="0.2">
      <c r="A62" s="86">
        <v>56</v>
      </c>
      <c r="B62" s="83" t="s">
        <v>872</v>
      </c>
      <c r="C62" s="543" t="s">
        <v>873</v>
      </c>
      <c r="D62" s="544"/>
      <c r="E62" s="83"/>
      <c r="F62" s="83"/>
      <c r="G62" s="159">
        <v>15840.05</v>
      </c>
      <c r="H62" s="159">
        <v>15840.05</v>
      </c>
      <c r="I62" s="159">
        <f t="shared" si="0"/>
        <v>0</v>
      </c>
      <c r="J62" s="19"/>
      <c r="K62" s="20"/>
      <c r="L62" s="20"/>
      <c r="M62" s="105"/>
    </row>
    <row r="63" spans="1:13" x14ac:dyDescent="0.2">
      <c r="A63" s="16">
        <v>57</v>
      </c>
      <c r="B63" s="83" t="s">
        <v>874</v>
      </c>
      <c r="C63" s="543" t="s">
        <v>875</v>
      </c>
      <c r="D63" s="544"/>
      <c r="E63" s="83"/>
      <c r="F63" s="83"/>
      <c r="G63" s="159">
        <v>44254.06</v>
      </c>
      <c r="H63" s="159">
        <v>44254.06</v>
      </c>
      <c r="I63" s="159">
        <f t="shared" si="0"/>
        <v>0</v>
      </c>
      <c r="J63" s="19"/>
      <c r="K63" s="20"/>
      <c r="L63" s="20"/>
      <c r="M63" s="105"/>
    </row>
    <row r="64" spans="1:13" x14ac:dyDescent="0.2">
      <c r="A64" s="16">
        <v>58</v>
      </c>
      <c r="B64" s="83" t="s">
        <v>876</v>
      </c>
      <c r="C64" s="543" t="s">
        <v>877</v>
      </c>
      <c r="D64" s="544"/>
      <c r="E64" s="83"/>
      <c r="F64" s="83"/>
      <c r="G64" s="159">
        <v>86836.05</v>
      </c>
      <c r="H64" s="159">
        <v>86836.05</v>
      </c>
      <c r="I64" s="159">
        <f t="shared" si="0"/>
        <v>0</v>
      </c>
      <c r="J64" s="19"/>
      <c r="K64" s="20"/>
      <c r="L64" s="20"/>
      <c r="M64" s="105"/>
    </row>
    <row r="65" spans="1:13" x14ac:dyDescent="0.2">
      <c r="A65" s="16">
        <v>59</v>
      </c>
      <c r="B65" s="83" t="s">
        <v>878</v>
      </c>
      <c r="C65" s="543" t="s">
        <v>879</v>
      </c>
      <c r="D65" s="544"/>
      <c r="E65" s="83"/>
      <c r="F65" s="83"/>
      <c r="G65" s="159">
        <v>11259.09</v>
      </c>
      <c r="H65" s="159">
        <v>11259.09</v>
      </c>
      <c r="I65" s="159">
        <f t="shared" si="0"/>
        <v>0</v>
      </c>
      <c r="J65" s="19"/>
      <c r="K65" s="20"/>
      <c r="L65" s="20"/>
      <c r="M65" s="105"/>
    </row>
    <row r="66" spans="1:13" x14ac:dyDescent="0.2">
      <c r="A66" s="16">
        <v>60</v>
      </c>
      <c r="B66" s="83" t="s">
        <v>880</v>
      </c>
      <c r="C66" s="543" t="s">
        <v>881</v>
      </c>
      <c r="D66" s="544"/>
      <c r="E66" s="83"/>
      <c r="F66" s="83"/>
      <c r="G66" s="159">
        <v>55735.59</v>
      </c>
      <c r="H66" s="159">
        <v>55735.59</v>
      </c>
      <c r="I66" s="159">
        <f t="shared" si="0"/>
        <v>0</v>
      </c>
      <c r="J66" s="19"/>
      <c r="K66" s="20"/>
      <c r="L66" s="20"/>
      <c r="M66" s="105"/>
    </row>
    <row r="67" spans="1:13" x14ac:dyDescent="0.2">
      <c r="A67" s="86">
        <v>61</v>
      </c>
      <c r="B67" s="83" t="s">
        <v>882</v>
      </c>
      <c r="C67" s="543" t="s">
        <v>883</v>
      </c>
      <c r="D67" s="544"/>
      <c r="E67" s="83"/>
      <c r="F67" s="83"/>
      <c r="G67" s="159">
        <v>22004.41</v>
      </c>
      <c r="H67" s="159">
        <v>22004.41</v>
      </c>
      <c r="I67" s="159">
        <f t="shared" si="0"/>
        <v>0</v>
      </c>
      <c r="J67" s="19"/>
      <c r="K67" s="20"/>
      <c r="L67" s="20"/>
      <c r="M67" s="105"/>
    </row>
    <row r="68" spans="1:13" x14ac:dyDescent="0.2">
      <c r="A68" s="16">
        <v>62</v>
      </c>
      <c r="B68" s="83" t="s">
        <v>884</v>
      </c>
      <c r="C68" s="543" t="s">
        <v>885</v>
      </c>
      <c r="D68" s="544"/>
      <c r="E68" s="83"/>
      <c r="F68" s="83"/>
      <c r="G68" s="159">
        <v>5016.2</v>
      </c>
      <c r="H68" s="159">
        <v>5016.2</v>
      </c>
      <c r="I68" s="159">
        <f t="shared" si="0"/>
        <v>0</v>
      </c>
      <c r="J68" s="19"/>
      <c r="K68" s="20"/>
      <c r="L68" s="20"/>
      <c r="M68" s="105"/>
    </row>
    <row r="69" spans="1:13" x14ac:dyDescent="0.2">
      <c r="A69" s="16">
        <v>63</v>
      </c>
      <c r="B69" s="83" t="s">
        <v>886</v>
      </c>
      <c r="C69" s="543" t="s">
        <v>887</v>
      </c>
      <c r="D69" s="544"/>
      <c r="E69" s="83"/>
      <c r="F69" s="83"/>
      <c r="G69" s="159">
        <v>89983.99</v>
      </c>
      <c r="H69" s="159">
        <v>89983.99</v>
      </c>
      <c r="I69" s="159">
        <f t="shared" si="0"/>
        <v>0</v>
      </c>
      <c r="J69" s="19"/>
      <c r="K69" s="20"/>
      <c r="L69" s="20"/>
      <c r="M69" s="105"/>
    </row>
    <row r="70" spans="1:13" x14ac:dyDescent="0.2">
      <c r="A70" s="16">
        <v>64</v>
      </c>
      <c r="B70" s="83" t="s">
        <v>888</v>
      </c>
      <c r="C70" s="543" t="s">
        <v>889</v>
      </c>
      <c r="D70" s="544"/>
      <c r="E70" s="83"/>
      <c r="F70" s="83"/>
      <c r="G70" s="159">
        <v>22115.88</v>
      </c>
      <c r="H70" s="159">
        <v>22115.88</v>
      </c>
      <c r="I70" s="159">
        <f t="shared" si="0"/>
        <v>0</v>
      </c>
      <c r="J70" s="19"/>
      <c r="K70" s="20"/>
      <c r="L70" s="20"/>
      <c r="M70" s="105"/>
    </row>
    <row r="71" spans="1:13" x14ac:dyDescent="0.2">
      <c r="A71" s="16">
        <v>65</v>
      </c>
      <c r="B71" s="83" t="s">
        <v>890</v>
      </c>
      <c r="C71" s="543" t="s">
        <v>891</v>
      </c>
      <c r="D71" s="544"/>
      <c r="E71" s="83"/>
      <c r="F71" s="83"/>
      <c r="G71" s="159">
        <v>39862.089999999997</v>
      </c>
      <c r="H71" s="159">
        <v>39862.089999999997</v>
      </c>
      <c r="I71" s="159">
        <f t="shared" si="0"/>
        <v>0</v>
      </c>
      <c r="J71" s="19"/>
      <c r="K71" s="20"/>
      <c r="L71" s="20"/>
      <c r="M71" s="105"/>
    </row>
    <row r="72" spans="1:13" x14ac:dyDescent="0.2">
      <c r="A72" s="86">
        <v>66</v>
      </c>
      <c r="B72" s="83" t="s">
        <v>892</v>
      </c>
      <c r="C72" s="543" t="s">
        <v>893</v>
      </c>
      <c r="D72" s="544"/>
      <c r="E72" s="83"/>
      <c r="F72" s="83"/>
      <c r="G72" s="159">
        <v>93970.2</v>
      </c>
      <c r="H72" s="159">
        <v>93970.2</v>
      </c>
      <c r="I72" s="159">
        <f t="shared" si="0"/>
        <v>0</v>
      </c>
      <c r="J72" s="19"/>
      <c r="K72" s="20"/>
      <c r="L72" s="20"/>
      <c r="M72" s="105"/>
    </row>
    <row r="73" spans="1:13" x14ac:dyDescent="0.2">
      <c r="A73" s="16">
        <v>67</v>
      </c>
      <c r="B73" s="83" t="s">
        <v>894</v>
      </c>
      <c r="C73" s="543" t="s">
        <v>895</v>
      </c>
      <c r="D73" s="544"/>
      <c r="E73" s="83"/>
      <c r="F73" s="83"/>
      <c r="G73" s="159">
        <v>33162.67</v>
      </c>
      <c r="H73" s="159">
        <v>33162.67</v>
      </c>
      <c r="I73" s="159">
        <f t="shared" ref="I73:I136" si="1">G73-H73</f>
        <v>0</v>
      </c>
      <c r="J73" s="19"/>
      <c r="K73" s="20"/>
      <c r="L73" s="20"/>
      <c r="M73" s="105"/>
    </row>
    <row r="74" spans="1:13" x14ac:dyDescent="0.2">
      <c r="A74" s="16">
        <v>68</v>
      </c>
      <c r="B74" s="83" t="s">
        <v>896</v>
      </c>
      <c r="C74" s="543" t="s">
        <v>897</v>
      </c>
      <c r="D74" s="544"/>
      <c r="E74" s="83"/>
      <c r="F74" s="83"/>
      <c r="G74" s="159">
        <v>4570.32</v>
      </c>
      <c r="H74" s="159">
        <v>4570.32</v>
      </c>
      <c r="I74" s="159">
        <f t="shared" si="1"/>
        <v>0</v>
      </c>
      <c r="J74" s="19"/>
      <c r="K74" s="20"/>
      <c r="L74" s="20"/>
      <c r="M74" s="105"/>
    </row>
    <row r="75" spans="1:13" x14ac:dyDescent="0.2">
      <c r="A75" s="16">
        <v>69</v>
      </c>
      <c r="B75" s="83" t="s">
        <v>898</v>
      </c>
      <c r="C75" s="543" t="s">
        <v>899</v>
      </c>
      <c r="D75" s="544"/>
      <c r="E75" s="83"/>
      <c r="F75" s="83"/>
      <c r="G75" s="159">
        <v>41467.279999999999</v>
      </c>
      <c r="H75" s="159">
        <v>41467.279999999999</v>
      </c>
      <c r="I75" s="159">
        <f t="shared" si="1"/>
        <v>0</v>
      </c>
      <c r="J75" s="19"/>
      <c r="K75" s="20"/>
      <c r="L75" s="20"/>
      <c r="M75" s="105"/>
    </row>
    <row r="76" spans="1:13" x14ac:dyDescent="0.2">
      <c r="A76" s="16">
        <v>70</v>
      </c>
      <c r="B76" s="83" t="s">
        <v>900</v>
      </c>
      <c r="C76" s="543" t="s">
        <v>901</v>
      </c>
      <c r="D76" s="544"/>
      <c r="E76" s="83"/>
      <c r="F76" s="83"/>
      <c r="G76" s="159">
        <v>25638.37</v>
      </c>
      <c r="H76" s="159">
        <v>25638.37</v>
      </c>
      <c r="I76" s="159">
        <f t="shared" si="1"/>
        <v>0</v>
      </c>
      <c r="J76" s="19"/>
      <c r="K76" s="20"/>
      <c r="L76" s="20"/>
      <c r="M76" s="105"/>
    </row>
    <row r="77" spans="1:13" x14ac:dyDescent="0.2">
      <c r="A77" s="86">
        <v>71</v>
      </c>
      <c r="B77" s="83" t="s">
        <v>902</v>
      </c>
      <c r="C77" s="543" t="s">
        <v>903</v>
      </c>
      <c r="D77" s="544"/>
      <c r="E77" s="83"/>
      <c r="F77" s="83"/>
      <c r="G77" s="159">
        <v>21959.82</v>
      </c>
      <c r="H77" s="159">
        <v>21959.82</v>
      </c>
      <c r="I77" s="159">
        <f t="shared" si="1"/>
        <v>0</v>
      </c>
      <c r="J77" s="19"/>
      <c r="K77" s="20"/>
      <c r="L77" s="20"/>
      <c r="M77" s="105"/>
    </row>
    <row r="78" spans="1:13" x14ac:dyDescent="0.2">
      <c r="A78" s="16">
        <v>72</v>
      </c>
      <c r="B78" s="83" t="s">
        <v>904</v>
      </c>
      <c r="C78" s="543" t="s">
        <v>905</v>
      </c>
      <c r="D78" s="544"/>
      <c r="E78" s="83"/>
      <c r="F78" s="83"/>
      <c r="G78" s="159">
        <v>79724.179999999993</v>
      </c>
      <c r="H78" s="159">
        <v>79724.179999999993</v>
      </c>
      <c r="I78" s="159">
        <f t="shared" si="1"/>
        <v>0</v>
      </c>
      <c r="J78" s="19"/>
      <c r="K78" s="20"/>
      <c r="L78" s="20"/>
      <c r="M78" s="105"/>
    </row>
    <row r="79" spans="1:13" x14ac:dyDescent="0.2">
      <c r="A79" s="16">
        <v>73</v>
      </c>
      <c r="B79" s="83" t="s">
        <v>906</v>
      </c>
      <c r="C79" s="543" t="s">
        <v>907</v>
      </c>
      <c r="D79" s="544"/>
      <c r="E79" s="83"/>
      <c r="F79" s="83"/>
      <c r="G79" s="159">
        <v>22561.77</v>
      </c>
      <c r="H79" s="159">
        <v>22561.77</v>
      </c>
      <c r="I79" s="159">
        <f t="shared" si="1"/>
        <v>0</v>
      </c>
      <c r="J79" s="19"/>
      <c r="K79" s="20"/>
      <c r="L79" s="20"/>
      <c r="M79" s="105"/>
    </row>
    <row r="80" spans="1:13" x14ac:dyDescent="0.2">
      <c r="A80" s="16">
        <v>74</v>
      </c>
      <c r="B80" s="83" t="s">
        <v>908</v>
      </c>
      <c r="C80" s="543" t="s">
        <v>909</v>
      </c>
      <c r="D80" s="544"/>
      <c r="E80" s="83"/>
      <c r="F80" s="83"/>
      <c r="G80" s="159">
        <v>8560.99</v>
      </c>
      <c r="H80" s="159">
        <v>8560.99</v>
      </c>
      <c r="I80" s="159">
        <f t="shared" si="1"/>
        <v>0</v>
      </c>
      <c r="J80" s="19"/>
      <c r="K80" s="20"/>
      <c r="L80" s="20"/>
      <c r="M80" s="105"/>
    </row>
    <row r="81" spans="1:13" x14ac:dyDescent="0.2">
      <c r="A81" s="16">
        <v>75</v>
      </c>
      <c r="B81" s="83" t="s">
        <v>910</v>
      </c>
      <c r="C81" s="543" t="s">
        <v>911</v>
      </c>
      <c r="D81" s="544"/>
      <c r="E81" s="83"/>
      <c r="F81" s="83"/>
      <c r="G81" s="159">
        <v>31602.080000000002</v>
      </c>
      <c r="H81" s="159">
        <v>31602.080000000002</v>
      </c>
      <c r="I81" s="159">
        <f t="shared" si="1"/>
        <v>0</v>
      </c>
      <c r="J81" s="19"/>
      <c r="K81" s="20"/>
      <c r="L81" s="20"/>
      <c r="M81" s="105"/>
    </row>
    <row r="82" spans="1:13" x14ac:dyDescent="0.2">
      <c r="A82" s="86">
        <v>76</v>
      </c>
      <c r="B82" s="83" t="s">
        <v>912</v>
      </c>
      <c r="C82" s="543" t="s">
        <v>913</v>
      </c>
      <c r="D82" s="544"/>
      <c r="E82" s="83"/>
      <c r="F82" s="83"/>
      <c r="G82" s="159">
        <v>26084.25</v>
      </c>
      <c r="H82" s="159">
        <v>26084.25</v>
      </c>
      <c r="I82" s="159">
        <f t="shared" si="1"/>
        <v>0</v>
      </c>
      <c r="J82" s="19"/>
      <c r="K82" s="20"/>
      <c r="L82" s="20"/>
      <c r="M82" s="105"/>
    </row>
    <row r="83" spans="1:13" x14ac:dyDescent="0.2">
      <c r="A83" s="16">
        <v>77</v>
      </c>
      <c r="B83" s="83" t="s">
        <v>914</v>
      </c>
      <c r="C83" s="543" t="s">
        <v>915</v>
      </c>
      <c r="D83" s="544"/>
      <c r="E83" s="83"/>
      <c r="F83" s="83"/>
      <c r="G83" s="159">
        <v>24523.66</v>
      </c>
      <c r="H83" s="159">
        <v>24523.66</v>
      </c>
      <c r="I83" s="159">
        <f t="shared" si="1"/>
        <v>0</v>
      </c>
      <c r="J83" s="19"/>
      <c r="K83" s="20"/>
      <c r="L83" s="20"/>
      <c r="M83" s="105"/>
    </row>
    <row r="84" spans="1:13" x14ac:dyDescent="0.2">
      <c r="A84" s="16">
        <v>78</v>
      </c>
      <c r="B84" s="83" t="s">
        <v>916</v>
      </c>
      <c r="C84" s="543" t="s">
        <v>917</v>
      </c>
      <c r="D84" s="544"/>
      <c r="E84" s="83"/>
      <c r="F84" s="83"/>
      <c r="G84" s="159">
        <v>6688.27</v>
      </c>
      <c r="H84" s="159">
        <v>6688.27</v>
      </c>
      <c r="I84" s="159">
        <f t="shared" si="1"/>
        <v>0</v>
      </c>
      <c r="J84" s="19"/>
      <c r="K84" s="20"/>
      <c r="L84" s="20"/>
      <c r="M84" s="105"/>
    </row>
    <row r="85" spans="1:13" x14ac:dyDescent="0.2">
      <c r="A85" s="16">
        <v>79</v>
      </c>
      <c r="B85" s="83" t="s">
        <v>918</v>
      </c>
      <c r="C85" s="543" t="s">
        <v>919</v>
      </c>
      <c r="D85" s="544"/>
      <c r="E85" s="83"/>
      <c r="F85" s="83"/>
      <c r="G85" s="159">
        <v>27310.44</v>
      </c>
      <c r="H85" s="159">
        <v>27310.44</v>
      </c>
      <c r="I85" s="159">
        <f t="shared" si="1"/>
        <v>0</v>
      </c>
      <c r="J85" s="19"/>
      <c r="K85" s="20"/>
      <c r="L85" s="20"/>
      <c r="M85" s="105"/>
    </row>
    <row r="86" spans="1:13" x14ac:dyDescent="0.2">
      <c r="A86" s="16">
        <v>80</v>
      </c>
      <c r="B86" s="83" t="s">
        <v>920</v>
      </c>
      <c r="C86" s="543" t="s">
        <v>921</v>
      </c>
      <c r="D86" s="544"/>
      <c r="E86" s="83"/>
      <c r="F86" s="83"/>
      <c r="G86" s="159">
        <v>78185.88</v>
      </c>
      <c r="H86" s="159">
        <v>78185.88</v>
      </c>
      <c r="I86" s="159">
        <f t="shared" si="1"/>
        <v>0</v>
      </c>
      <c r="J86" s="19"/>
      <c r="K86" s="20"/>
      <c r="L86" s="20"/>
      <c r="M86" s="105"/>
    </row>
    <row r="87" spans="1:13" x14ac:dyDescent="0.2">
      <c r="A87" s="86">
        <v>81</v>
      </c>
      <c r="B87" s="83" t="s">
        <v>922</v>
      </c>
      <c r="C87" s="543" t="s">
        <v>923</v>
      </c>
      <c r="D87" s="544"/>
      <c r="E87" s="83"/>
      <c r="F87" s="83"/>
      <c r="G87" s="159">
        <v>87727.81</v>
      </c>
      <c r="H87" s="159">
        <v>87727.81</v>
      </c>
      <c r="I87" s="159">
        <f t="shared" si="1"/>
        <v>0</v>
      </c>
      <c r="J87" s="19"/>
      <c r="K87" s="20"/>
      <c r="L87" s="20"/>
      <c r="M87" s="105"/>
    </row>
    <row r="88" spans="1:13" x14ac:dyDescent="0.2">
      <c r="A88" s="16">
        <v>82</v>
      </c>
      <c r="B88" s="83" t="s">
        <v>924</v>
      </c>
      <c r="C88" s="543" t="s">
        <v>925</v>
      </c>
      <c r="D88" s="544"/>
      <c r="E88" s="83"/>
      <c r="F88" s="83"/>
      <c r="G88" s="159">
        <v>10701.23</v>
      </c>
      <c r="H88" s="159">
        <v>10701.23</v>
      </c>
      <c r="I88" s="159">
        <f t="shared" si="1"/>
        <v>0</v>
      </c>
      <c r="J88" s="19"/>
      <c r="K88" s="20"/>
      <c r="L88" s="20"/>
      <c r="M88" s="105"/>
    </row>
    <row r="89" spans="1:13" x14ac:dyDescent="0.2">
      <c r="A89" s="16">
        <v>83</v>
      </c>
      <c r="B89" s="83" t="s">
        <v>926</v>
      </c>
      <c r="C89" s="543" t="s">
        <v>927</v>
      </c>
      <c r="D89" s="544"/>
      <c r="E89" s="83"/>
      <c r="F89" s="83"/>
      <c r="G89" s="159">
        <v>162034.5</v>
      </c>
      <c r="H89" s="159">
        <v>162034.5</v>
      </c>
      <c r="I89" s="159">
        <f t="shared" si="1"/>
        <v>0</v>
      </c>
      <c r="J89" s="19"/>
      <c r="K89" s="20"/>
      <c r="L89" s="20"/>
      <c r="M89" s="105"/>
    </row>
    <row r="90" spans="1:13" x14ac:dyDescent="0.2">
      <c r="A90" s="16">
        <v>84</v>
      </c>
      <c r="B90" s="83" t="s">
        <v>928</v>
      </c>
      <c r="C90" s="543" t="s">
        <v>929</v>
      </c>
      <c r="D90" s="544"/>
      <c r="E90" s="83"/>
      <c r="F90" s="83"/>
      <c r="G90" s="159">
        <v>41065.980000000003</v>
      </c>
      <c r="H90" s="159">
        <v>41065.980000000003</v>
      </c>
      <c r="I90" s="159">
        <f t="shared" si="1"/>
        <v>0</v>
      </c>
      <c r="J90" s="19"/>
      <c r="K90" s="20"/>
      <c r="L90" s="20"/>
      <c r="M90" s="105"/>
    </row>
    <row r="91" spans="1:13" x14ac:dyDescent="0.2">
      <c r="A91" s="16">
        <v>85</v>
      </c>
      <c r="B91" s="83" t="s">
        <v>930</v>
      </c>
      <c r="C91" s="543" t="s">
        <v>931</v>
      </c>
      <c r="D91" s="544"/>
      <c r="E91" s="83"/>
      <c r="F91" s="83"/>
      <c r="G91" s="159">
        <v>33441.35</v>
      </c>
      <c r="H91" s="159">
        <v>33441.35</v>
      </c>
      <c r="I91" s="159">
        <f t="shared" si="1"/>
        <v>0</v>
      </c>
      <c r="J91" s="19"/>
      <c r="K91" s="20"/>
      <c r="L91" s="20"/>
      <c r="M91" s="105"/>
    </row>
    <row r="92" spans="1:13" x14ac:dyDescent="0.2">
      <c r="A92" s="86">
        <v>86</v>
      </c>
      <c r="B92" s="83" t="s">
        <v>932</v>
      </c>
      <c r="C92" s="543" t="s">
        <v>933</v>
      </c>
      <c r="D92" s="544"/>
      <c r="E92" s="83"/>
      <c r="F92" s="83"/>
      <c r="G92" s="159">
        <v>82265.73</v>
      </c>
      <c r="H92" s="159">
        <v>82265.73</v>
      </c>
      <c r="I92" s="159">
        <f t="shared" si="1"/>
        <v>0</v>
      </c>
      <c r="J92" s="19"/>
      <c r="K92" s="20"/>
      <c r="L92" s="20"/>
      <c r="M92" s="105"/>
    </row>
    <row r="93" spans="1:13" x14ac:dyDescent="0.2">
      <c r="A93" s="16">
        <v>87</v>
      </c>
      <c r="B93" s="83" t="s">
        <v>934</v>
      </c>
      <c r="C93" s="543" t="s">
        <v>935</v>
      </c>
      <c r="D93" s="544"/>
      <c r="E93" s="83"/>
      <c r="F93" s="83"/>
      <c r="G93" s="159">
        <v>32772.53</v>
      </c>
      <c r="H93" s="159">
        <v>32772.53</v>
      </c>
      <c r="I93" s="159">
        <f t="shared" si="1"/>
        <v>0</v>
      </c>
      <c r="J93" s="19"/>
      <c r="K93" s="20"/>
      <c r="L93" s="20"/>
      <c r="M93" s="105"/>
    </row>
    <row r="94" spans="1:13" x14ac:dyDescent="0.2">
      <c r="A94" s="16">
        <v>88</v>
      </c>
      <c r="B94" s="83" t="s">
        <v>936</v>
      </c>
      <c r="C94" s="543" t="s">
        <v>937</v>
      </c>
      <c r="D94" s="544"/>
      <c r="E94" s="83"/>
      <c r="F94" s="83"/>
      <c r="G94" s="159">
        <v>59637.08</v>
      </c>
      <c r="H94" s="159">
        <v>59637.08</v>
      </c>
      <c r="I94" s="159">
        <f t="shared" si="1"/>
        <v>0</v>
      </c>
      <c r="J94" s="19"/>
      <c r="K94" s="20"/>
      <c r="L94" s="20"/>
      <c r="M94" s="105"/>
    </row>
    <row r="95" spans="1:13" x14ac:dyDescent="0.2">
      <c r="A95" s="16">
        <v>89</v>
      </c>
      <c r="B95" s="83" t="s">
        <v>938</v>
      </c>
      <c r="C95" s="543" t="s">
        <v>939</v>
      </c>
      <c r="D95" s="544"/>
      <c r="E95" s="83"/>
      <c r="F95" s="83"/>
      <c r="G95" s="159">
        <v>28759.56</v>
      </c>
      <c r="H95" s="159">
        <v>28759.56</v>
      </c>
      <c r="I95" s="159">
        <f t="shared" si="1"/>
        <v>0</v>
      </c>
      <c r="J95" s="19"/>
      <c r="K95" s="20"/>
      <c r="L95" s="20"/>
      <c r="M95" s="105"/>
    </row>
    <row r="96" spans="1:13" x14ac:dyDescent="0.2">
      <c r="A96" s="16">
        <v>90</v>
      </c>
      <c r="B96" s="83" t="s">
        <v>940</v>
      </c>
      <c r="C96" s="543" t="s">
        <v>941</v>
      </c>
      <c r="D96" s="544"/>
      <c r="E96" s="83"/>
      <c r="F96" s="83"/>
      <c r="G96" s="159">
        <v>23408.95</v>
      </c>
      <c r="H96" s="159">
        <v>23408.95</v>
      </c>
      <c r="I96" s="159">
        <f t="shared" si="1"/>
        <v>0</v>
      </c>
      <c r="J96" s="19"/>
      <c r="K96" s="20"/>
      <c r="L96" s="20"/>
      <c r="M96" s="105"/>
    </row>
    <row r="97" spans="1:13" x14ac:dyDescent="0.2">
      <c r="A97" s="86">
        <v>91</v>
      </c>
      <c r="B97" s="83" t="s">
        <v>942</v>
      </c>
      <c r="C97" s="543" t="s">
        <v>943</v>
      </c>
      <c r="D97" s="544"/>
      <c r="E97" s="83"/>
      <c r="F97" s="83"/>
      <c r="G97" s="159">
        <v>59302.67</v>
      </c>
      <c r="H97" s="159">
        <v>59302.67</v>
      </c>
      <c r="I97" s="159">
        <f t="shared" si="1"/>
        <v>0</v>
      </c>
      <c r="J97" s="19"/>
      <c r="K97" s="20"/>
      <c r="L97" s="20"/>
      <c r="M97" s="105"/>
    </row>
    <row r="98" spans="1:13" x14ac:dyDescent="0.2">
      <c r="A98" s="16">
        <v>92</v>
      </c>
      <c r="B98" s="83" t="s">
        <v>944</v>
      </c>
      <c r="C98" s="543" t="s">
        <v>945</v>
      </c>
      <c r="D98" s="544"/>
      <c r="E98" s="83"/>
      <c r="F98" s="83"/>
      <c r="G98" s="159">
        <v>16664.939999999999</v>
      </c>
      <c r="H98" s="159">
        <v>16664.939999999999</v>
      </c>
      <c r="I98" s="159">
        <f t="shared" si="1"/>
        <v>0</v>
      </c>
      <c r="J98" s="19"/>
      <c r="K98" s="20"/>
      <c r="L98" s="20"/>
      <c r="M98" s="105"/>
    </row>
    <row r="99" spans="1:13" x14ac:dyDescent="0.2">
      <c r="A99" s="16">
        <v>93</v>
      </c>
      <c r="B99" s="83" t="s">
        <v>946</v>
      </c>
      <c r="C99" s="543" t="s">
        <v>947</v>
      </c>
      <c r="D99" s="544"/>
      <c r="E99" s="83"/>
      <c r="F99" s="83"/>
      <c r="G99" s="159">
        <v>73793.919999999998</v>
      </c>
      <c r="H99" s="159">
        <v>73793.919999999998</v>
      </c>
      <c r="I99" s="159">
        <f t="shared" si="1"/>
        <v>0</v>
      </c>
      <c r="J99" s="19"/>
      <c r="K99" s="20"/>
      <c r="L99" s="20"/>
      <c r="M99" s="105"/>
    </row>
    <row r="100" spans="1:13" x14ac:dyDescent="0.2">
      <c r="A100" s="16">
        <v>94</v>
      </c>
      <c r="B100" s="83" t="s">
        <v>948</v>
      </c>
      <c r="C100" s="543" t="s">
        <v>949</v>
      </c>
      <c r="D100" s="544"/>
      <c r="E100" s="83"/>
      <c r="F100" s="83"/>
      <c r="G100" s="159">
        <v>35615.040000000001</v>
      </c>
      <c r="H100" s="159">
        <v>35615.040000000001</v>
      </c>
      <c r="I100" s="159">
        <f t="shared" si="1"/>
        <v>0</v>
      </c>
      <c r="J100" s="19"/>
      <c r="K100" s="20"/>
      <c r="L100" s="20"/>
      <c r="M100" s="105"/>
    </row>
    <row r="101" spans="1:13" x14ac:dyDescent="0.2">
      <c r="A101" s="16">
        <v>95</v>
      </c>
      <c r="B101" s="83" t="s">
        <v>950</v>
      </c>
      <c r="C101" s="543" t="s">
        <v>951</v>
      </c>
      <c r="D101" s="544"/>
      <c r="E101" s="83"/>
      <c r="F101" s="83"/>
      <c r="G101" s="159">
        <v>80816.600000000006</v>
      </c>
      <c r="H101" s="159">
        <v>80816.600000000006</v>
      </c>
      <c r="I101" s="159">
        <f t="shared" si="1"/>
        <v>0</v>
      </c>
      <c r="J101" s="19"/>
      <c r="K101" s="20"/>
      <c r="L101" s="20"/>
      <c r="M101" s="105"/>
    </row>
    <row r="102" spans="1:13" x14ac:dyDescent="0.2">
      <c r="A102" s="86">
        <v>96</v>
      </c>
      <c r="B102" s="83" t="s">
        <v>952</v>
      </c>
      <c r="C102" s="543" t="s">
        <v>953</v>
      </c>
      <c r="D102" s="544"/>
      <c r="E102" s="83"/>
      <c r="F102" s="83"/>
      <c r="G102" s="159">
        <v>27867.79</v>
      </c>
      <c r="H102" s="159">
        <v>27867.79</v>
      </c>
      <c r="I102" s="159">
        <f t="shared" si="1"/>
        <v>0</v>
      </c>
      <c r="J102" s="19"/>
      <c r="K102" s="20"/>
      <c r="L102" s="20"/>
      <c r="M102" s="105"/>
    </row>
    <row r="103" spans="1:13" x14ac:dyDescent="0.2">
      <c r="A103" s="16">
        <v>97</v>
      </c>
      <c r="B103" s="83" t="s">
        <v>954</v>
      </c>
      <c r="C103" s="543" t="s">
        <v>955</v>
      </c>
      <c r="D103" s="544"/>
      <c r="E103" s="83"/>
      <c r="F103" s="83"/>
      <c r="G103" s="159">
        <v>51472.93</v>
      </c>
      <c r="H103" s="159">
        <v>51472.93</v>
      </c>
      <c r="I103" s="159">
        <f t="shared" si="1"/>
        <v>0</v>
      </c>
      <c r="J103" s="19"/>
      <c r="K103" s="20"/>
      <c r="L103" s="20"/>
      <c r="M103" s="105"/>
    </row>
    <row r="104" spans="1:13" x14ac:dyDescent="0.2">
      <c r="A104" s="16">
        <v>98</v>
      </c>
      <c r="B104" s="83" t="s">
        <v>956</v>
      </c>
      <c r="C104" s="543" t="s">
        <v>957</v>
      </c>
      <c r="D104" s="544"/>
      <c r="E104" s="83"/>
      <c r="F104" s="83"/>
      <c r="G104" s="159">
        <v>32995.47</v>
      </c>
      <c r="H104" s="159">
        <v>32995.47</v>
      </c>
      <c r="I104" s="159">
        <f t="shared" si="1"/>
        <v>0</v>
      </c>
      <c r="J104" s="19"/>
      <c r="K104" s="20"/>
      <c r="L104" s="20"/>
      <c r="M104" s="105"/>
    </row>
    <row r="105" spans="1:13" x14ac:dyDescent="0.2">
      <c r="A105" s="16">
        <v>99</v>
      </c>
      <c r="B105" s="83" t="s">
        <v>958</v>
      </c>
      <c r="C105" s="543" t="s">
        <v>959</v>
      </c>
      <c r="D105" s="544"/>
      <c r="E105" s="83"/>
      <c r="F105" s="83"/>
      <c r="G105" s="159">
        <v>16720.68</v>
      </c>
      <c r="H105" s="159">
        <v>16720.68</v>
      </c>
      <c r="I105" s="159">
        <f t="shared" si="1"/>
        <v>0</v>
      </c>
      <c r="J105" s="19"/>
      <c r="K105" s="20"/>
      <c r="L105" s="20"/>
      <c r="M105" s="105"/>
    </row>
    <row r="106" spans="1:13" x14ac:dyDescent="0.2">
      <c r="A106" s="16">
        <v>100</v>
      </c>
      <c r="B106" s="83" t="s">
        <v>960</v>
      </c>
      <c r="C106" s="543" t="s">
        <v>961</v>
      </c>
      <c r="D106" s="544"/>
      <c r="E106" s="83"/>
      <c r="F106" s="83"/>
      <c r="G106" s="159">
        <v>37521.199999999997</v>
      </c>
      <c r="H106" s="159">
        <v>37521.199999999997</v>
      </c>
      <c r="I106" s="159">
        <f t="shared" si="1"/>
        <v>0</v>
      </c>
      <c r="J106" s="19"/>
      <c r="K106" s="20"/>
      <c r="L106" s="20"/>
      <c r="M106" s="105"/>
    </row>
    <row r="107" spans="1:13" x14ac:dyDescent="0.2">
      <c r="A107" s="86">
        <v>101</v>
      </c>
      <c r="B107" s="83" t="s">
        <v>962</v>
      </c>
      <c r="C107" s="543" t="s">
        <v>963</v>
      </c>
      <c r="D107" s="544"/>
      <c r="E107" s="83"/>
      <c r="F107" s="83"/>
      <c r="G107" s="159">
        <v>11147.12</v>
      </c>
      <c r="H107" s="159">
        <v>11147.12</v>
      </c>
      <c r="I107" s="159">
        <f t="shared" si="1"/>
        <v>0</v>
      </c>
      <c r="J107" s="19"/>
      <c r="K107" s="20"/>
      <c r="L107" s="20"/>
      <c r="M107" s="105"/>
    </row>
    <row r="108" spans="1:13" x14ac:dyDescent="0.2">
      <c r="A108" s="16">
        <v>102</v>
      </c>
      <c r="B108" s="83" t="s">
        <v>964</v>
      </c>
      <c r="C108" s="543" t="s">
        <v>965</v>
      </c>
      <c r="D108" s="544"/>
      <c r="E108" s="83"/>
      <c r="F108" s="83"/>
      <c r="G108" s="159">
        <v>54063.519999999997</v>
      </c>
      <c r="H108" s="159">
        <v>54063.519999999997</v>
      </c>
      <c r="I108" s="159">
        <f t="shared" si="1"/>
        <v>0</v>
      </c>
      <c r="J108" s="19"/>
      <c r="K108" s="20"/>
      <c r="L108" s="20"/>
      <c r="M108" s="105"/>
    </row>
    <row r="109" spans="1:13" x14ac:dyDescent="0.2">
      <c r="A109" s="16">
        <v>103</v>
      </c>
      <c r="B109" s="83" t="s">
        <v>966</v>
      </c>
      <c r="C109" s="543" t="s">
        <v>967</v>
      </c>
      <c r="D109" s="544"/>
      <c r="E109" s="83"/>
      <c r="F109" s="83"/>
      <c r="G109" s="159">
        <v>65500.46</v>
      </c>
      <c r="H109" s="159">
        <v>65500.46</v>
      </c>
      <c r="I109" s="159">
        <f t="shared" si="1"/>
        <v>0</v>
      </c>
      <c r="J109" s="19"/>
      <c r="K109" s="20"/>
      <c r="L109" s="20"/>
      <c r="M109" s="105"/>
    </row>
    <row r="110" spans="1:13" x14ac:dyDescent="0.2">
      <c r="A110" s="16">
        <v>104</v>
      </c>
      <c r="B110" s="83" t="s">
        <v>968</v>
      </c>
      <c r="C110" s="543" t="s">
        <v>969</v>
      </c>
      <c r="D110" s="544"/>
      <c r="E110" s="83"/>
      <c r="F110" s="83"/>
      <c r="G110" s="159">
        <v>17032.8</v>
      </c>
      <c r="H110" s="159">
        <v>17032.8</v>
      </c>
      <c r="I110" s="159">
        <f t="shared" si="1"/>
        <v>0</v>
      </c>
      <c r="J110" s="19"/>
      <c r="K110" s="20"/>
      <c r="L110" s="20"/>
      <c r="M110" s="105"/>
    </row>
    <row r="111" spans="1:13" x14ac:dyDescent="0.2">
      <c r="A111" s="16">
        <v>105</v>
      </c>
      <c r="B111" s="83" t="s">
        <v>970</v>
      </c>
      <c r="C111" s="543" t="s">
        <v>971</v>
      </c>
      <c r="D111" s="544"/>
      <c r="E111" s="83"/>
      <c r="F111" s="83"/>
      <c r="G111" s="159">
        <v>71341.55</v>
      </c>
      <c r="H111" s="159">
        <v>71341.55</v>
      </c>
      <c r="I111" s="159">
        <f t="shared" si="1"/>
        <v>0</v>
      </c>
      <c r="J111" s="19"/>
      <c r="K111" s="20"/>
      <c r="L111" s="20"/>
      <c r="M111" s="105"/>
    </row>
    <row r="112" spans="1:13" x14ac:dyDescent="0.2">
      <c r="A112" s="86">
        <v>106</v>
      </c>
      <c r="B112" s="83" t="s">
        <v>972</v>
      </c>
      <c r="C112" s="543" t="s">
        <v>973</v>
      </c>
      <c r="D112" s="544"/>
      <c r="E112" s="83"/>
      <c r="F112" s="83"/>
      <c r="G112" s="159">
        <v>359873.54</v>
      </c>
      <c r="H112" s="159">
        <v>359873.54</v>
      </c>
      <c r="I112" s="159">
        <f t="shared" si="1"/>
        <v>0</v>
      </c>
      <c r="J112" s="19"/>
      <c r="K112" s="20"/>
      <c r="L112" s="20"/>
      <c r="M112" s="105"/>
    </row>
    <row r="113" spans="1:13" x14ac:dyDescent="0.2">
      <c r="A113" s="16">
        <v>107</v>
      </c>
      <c r="B113" s="83" t="s">
        <v>974</v>
      </c>
      <c r="C113" s="543" t="s">
        <v>975</v>
      </c>
      <c r="D113" s="544"/>
      <c r="E113" s="83"/>
      <c r="F113" s="83"/>
      <c r="G113" s="159">
        <v>18192.099999999999</v>
      </c>
      <c r="H113" s="159">
        <v>18192.099999999999</v>
      </c>
      <c r="I113" s="159">
        <f t="shared" si="1"/>
        <v>0</v>
      </c>
      <c r="J113" s="19"/>
      <c r="K113" s="20"/>
      <c r="L113" s="20"/>
      <c r="M113" s="105"/>
    </row>
    <row r="114" spans="1:13" x14ac:dyDescent="0.2">
      <c r="A114" s="16">
        <v>108</v>
      </c>
      <c r="B114" s="83" t="s">
        <v>976</v>
      </c>
      <c r="C114" s="543" t="s">
        <v>977</v>
      </c>
      <c r="D114" s="544"/>
      <c r="E114" s="83"/>
      <c r="F114" s="83"/>
      <c r="G114" s="159">
        <v>23297.48</v>
      </c>
      <c r="H114" s="159">
        <v>23297.48</v>
      </c>
      <c r="I114" s="159">
        <f t="shared" si="1"/>
        <v>0</v>
      </c>
      <c r="J114" s="19"/>
      <c r="K114" s="20"/>
      <c r="L114" s="20"/>
      <c r="M114" s="105"/>
    </row>
    <row r="115" spans="1:13" x14ac:dyDescent="0.2">
      <c r="A115" s="16">
        <v>109</v>
      </c>
      <c r="B115" s="83" t="s">
        <v>978</v>
      </c>
      <c r="C115" s="543" t="s">
        <v>979</v>
      </c>
      <c r="D115" s="544"/>
      <c r="E115" s="83"/>
      <c r="F115" s="83"/>
      <c r="G115" s="159">
        <v>14446.66</v>
      </c>
      <c r="H115" s="159">
        <v>14446.66</v>
      </c>
      <c r="I115" s="159">
        <f t="shared" si="1"/>
        <v>0</v>
      </c>
      <c r="J115" s="19"/>
      <c r="K115" s="20"/>
      <c r="L115" s="20"/>
      <c r="M115" s="105"/>
    </row>
    <row r="116" spans="1:13" x14ac:dyDescent="0.2">
      <c r="A116" s="16">
        <v>110</v>
      </c>
      <c r="B116" s="83" t="s">
        <v>980</v>
      </c>
      <c r="C116" s="543" t="s">
        <v>981</v>
      </c>
      <c r="D116" s="544"/>
      <c r="E116" s="83"/>
      <c r="F116" s="83"/>
      <c r="G116" s="159">
        <v>127634.5</v>
      </c>
      <c r="H116" s="159">
        <v>127634.5</v>
      </c>
      <c r="I116" s="159">
        <f t="shared" si="1"/>
        <v>0</v>
      </c>
      <c r="J116" s="19"/>
      <c r="K116" s="20"/>
      <c r="L116" s="20"/>
      <c r="M116" s="105"/>
    </row>
    <row r="117" spans="1:13" x14ac:dyDescent="0.2">
      <c r="A117" s="86">
        <v>111</v>
      </c>
      <c r="B117" s="83" t="s">
        <v>982</v>
      </c>
      <c r="C117" s="543" t="s">
        <v>983</v>
      </c>
      <c r="D117" s="544"/>
      <c r="E117" s="83"/>
      <c r="F117" s="83"/>
      <c r="G117" s="159">
        <v>10366.82</v>
      </c>
      <c r="H117" s="159">
        <v>10366.82</v>
      </c>
      <c r="I117" s="159">
        <f t="shared" si="1"/>
        <v>0</v>
      </c>
      <c r="J117" s="19"/>
      <c r="K117" s="20"/>
      <c r="L117" s="20"/>
      <c r="M117" s="105"/>
    </row>
    <row r="118" spans="1:13" x14ac:dyDescent="0.2">
      <c r="A118" s="16">
        <v>112</v>
      </c>
      <c r="B118" s="83" t="s">
        <v>984</v>
      </c>
      <c r="C118" s="543" t="s">
        <v>985</v>
      </c>
      <c r="D118" s="544"/>
      <c r="E118" s="83"/>
      <c r="F118" s="83"/>
      <c r="G118" s="159">
        <v>55735.59</v>
      </c>
      <c r="H118" s="159">
        <v>55735.59</v>
      </c>
      <c r="I118" s="159">
        <f t="shared" si="1"/>
        <v>0</v>
      </c>
      <c r="J118" s="19"/>
      <c r="K118" s="20"/>
      <c r="L118" s="20"/>
      <c r="M118" s="105"/>
    </row>
    <row r="119" spans="1:13" x14ac:dyDescent="0.2">
      <c r="A119" s="16">
        <v>113</v>
      </c>
      <c r="B119" s="83" t="s">
        <v>986</v>
      </c>
      <c r="C119" s="543" t="s">
        <v>987</v>
      </c>
      <c r="D119" s="544"/>
      <c r="E119" s="83"/>
      <c r="F119" s="83"/>
      <c r="G119" s="159">
        <v>17583.46</v>
      </c>
      <c r="H119" s="159">
        <v>17583.46</v>
      </c>
      <c r="I119" s="159">
        <f t="shared" si="1"/>
        <v>0</v>
      </c>
      <c r="J119" s="19"/>
      <c r="K119" s="20"/>
      <c r="L119" s="20"/>
      <c r="M119" s="105"/>
    </row>
    <row r="120" spans="1:13" x14ac:dyDescent="0.2">
      <c r="A120" s="16">
        <v>114</v>
      </c>
      <c r="B120" s="83" t="s">
        <v>988</v>
      </c>
      <c r="C120" s="543" t="s">
        <v>989</v>
      </c>
      <c r="D120" s="544"/>
      <c r="E120" s="83"/>
      <c r="F120" s="83"/>
      <c r="G120" s="159">
        <v>10032.41</v>
      </c>
      <c r="H120" s="159">
        <v>10032.41</v>
      </c>
      <c r="I120" s="159">
        <f t="shared" si="1"/>
        <v>0</v>
      </c>
      <c r="J120" s="19"/>
      <c r="K120" s="20"/>
      <c r="L120" s="20"/>
      <c r="M120" s="105"/>
    </row>
    <row r="121" spans="1:13" x14ac:dyDescent="0.2">
      <c r="A121" s="16">
        <v>115</v>
      </c>
      <c r="B121" s="83" t="s">
        <v>990</v>
      </c>
      <c r="C121" s="543" t="s">
        <v>991</v>
      </c>
      <c r="D121" s="544"/>
      <c r="E121" s="83"/>
      <c r="F121" s="83"/>
      <c r="G121" s="159">
        <v>11704.47</v>
      </c>
      <c r="H121" s="159">
        <v>11704.47</v>
      </c>
      <c r="I121" s="159">
        <f t="shared" si="1"/>
        <v>0</v>
      </c>
      <c r="J121" s="19"/>
      <c r="K121" s="20"/>
      <c r="L121" s="20"/>
      <c r="M121" s="105"/>
    </row>
    <row r="122" spans="1:13" x14ac:dyDescent="0.2">
      <c r="A122" s="86">
        <v>116</v>
      </c>
      <c r="B122" s="83" t="s">
        <v>992</v>
      </c>
      <c r="C122" s="543" t="s">
        <v>993</v>
      </c>
      <c r="D122" s="544"/>
      <c r="E122" s="83"/>
      <c r="F122" s="83"/>
      <c r="G122" s="159">
        <v>163450.18</v>
      </c>
      <c r="H122" s="159">
        <v>163450.18</v>
      </c>
      <c r="I122" s="159">
        <f t="shared" si="1"/>
        <v>0</v>
      </c>
      <c r="J122" s="19"/>
      <c r="K122" s="20"/>
      <c r="L122" s="20"/>
      <c r="M122" s="105"/>
    </row>
    <row r="123" spans="1:13" x14ac:dyDescent="0.2">
      <c r="A123" s="16">
        <v>117</v>
      </c>
      <c r="B123" s="83" t="s">
        <v>994</v>
      </c>
      <c r="C123" s="543" t="s">
        <v>995</v>
      </c>
      <c r="D123" s="544"/>
      <c r="E123" s="83"/>
      <c r="F123" s="83"/>
      <c r="G123" s="159">
        <v>7022.68</v>
      </c>
      <c r="H123" s="159">
        <v>7022.68</v>
      </c>
      <c r="I123" s="159">
        <f t="shared" si="1"/>
        <v>0</v>
      </c>
      <c r="J123" s="19"/>
      <c r="K123" s="20"/>
      <c r="L123" s="20"/>
      <c r="M123" s="105"/>
    </row>
    <row r="124" spans="1:13" x14ac:dyDescent="0.2">
      <c r="A124" s="16">
        <v>118</v>
      </c>
      <c r="B124" s="83" t="s">
        <v>996</v>
      </c>
      <c r="C124" s="543" t="s">
        <v>997</v>
      </c>
      <c r="D124" s="544"/>
      <c r="E124" s="83"/>
      <c r="F124" s="83"/>
      <c r="G124" s="159">
        <v>40140.769999999997</v>
      </c>
      <c r="H124" s="159">
        <v>40140.769999999997</v>
      </c>
      <c r="I124" s="159">
        <f t="shared" si="1"/>
        <v>0</v>
      </c>
      <c r="J124" s="19"/>
      <c r="K124" s="20"/>
      <c r="L124" s="20"/>
      <c r="M124" s="105"/>
    </row>
    <row r="125" spans="1:13" x14ac:dyDescent="0.2">
      <c r="A125" s="16">
        <v>119</v>
      </c>
      <c r="B125" s="83" t="s">
        <v>998</v>
      </c>
      <c r="C125" s="543" t="s">
        <v>999</v>
      </c>
      <c r="D125" s="544"/>
      <c r="E125" s="83"/>
      <c r="F125" s="83"/>
      <c r="G125" s="159">
        <v>51437.26</v>
      </c>
      <c r="H125" s="159">
        <v>51437.26</v>
      </c>
      <c r="I125" s="159">
        <f t="shared" si="1"/>
        <v>0</v>
      </c>
      <c r="J125" s="19"/>
      <c r="K125" s="20"/>
      <c r="L125" s="20"/>
      <c r="M125" s="105"/>
    </row>
    <row r="126" spans="1:13" x14ac:dyDescent="0.2">
      <c r="A126" s="16">
        <v>120</v>
      </c>
      <c r="B126" s="83" t="s">
        <v>1000</v>
      </c>
      <c r="C126" s="543" t="s">
        <v>1001</v>
      </c>
      <c r="D126" s="544"/>
      <c r="E126" s="83"/>
      <c r="F126" s="83"/>
      <c r="G126" s="159">
        <v>24880.37</v>
      </c>
      <c r="H126" s="159">
        <v>24880.37</v>
      </c>
      <c r="I126" s="159">
        <f t="shared" si="1"/>
        <v>0</v>
      </c>
      <c r="J126" s="19"/>
      <c r="K126" s="20"/>
      <c r="L126" s="20"/>
      <c r="M126" s="105"/>
    </row>
    <row r="127" spans="1:13" x14ac:dyDescent="0.2">
      <c r="A127" s="86">
        <v>121</v>
      </c>
      <c r="B127" s="83" t="s">
        <v>1002</v>
      </c>
      <c r="C127" s="543" t="s">
        <v>1003</v>
      </c>
      <c r="D127" s="544"/>
      <c r="E127" s="83"/>
      <c r="F127" s="83"/>
      <c r="G127" s="159">
        <v>328215.73</v>
      </c>
      <c r="H127" s="159">
        <v>328215.73</v>
      </c>
      <c r="I127" s="159">
        <f t="shared" si="1"/>
        <v>0</v>
      </c>
      <c r="J127" s="19"/>
      <c r="K127" s="20"/>
      <c r="L127" s="20"/>
      <c r="M127" s="105"/>
    </row>
    <row r="128" spans="1:13" x14ac:dyDescent="0.2">
      <c r="A128" s="16">
        <v>122</v>
      </c>
      <c r="B128" s="83" t="s">
        <v>1004</v>
      </c>
      <c r="C128" s="543" t="s">
        <v>1005</v>
      </c>
      <c r="D128" s="544"/>
      <c r="E128" s="83"/>
      <c r="F128" s="83"/>
      <c r="G128" s="159">
        <v>32204.02</v>
      </c>
      <c r="H128" s="159">
        <v>32204.02</v>
      </c>
      <c r="I128" s="159">
        <f t="shared" si="1"/>
        <v>0</v>
      </c>
      <c r="J128" s="19"/>
      <c r="K128" s="20"/>
      <c r="L128" s="20"/>
      <c r="M128" s="105"/>
    </row>
    <row r="129" spans="1:13" x14ac:dyDescent="0.2">
      <c r="A129" s="16">
        <v>123</v>
      </c>
      <c r="B129" s="83" t="s">
        <v>1006</v>
      </c>
      <c r="C129" s="543" t="s">
        <v>1007</v>
      </c>
      <c r="D129" s="544"/>
      <c r="E129" s="83"/>
      <c r="F129" s="83"/>
      <c r="G129" s="159">
        <v>34556.06</v>
      </c>
      <c r="H129" s="159">
        <v>34556.06</v>
      </c>
      <c r="I129" s="159">
        <f t="shared" si="1"/>
        <v>0</v>
      </c>
      <c r="J129" s="19"/>
      <c r="K129" s="20"/>
      <c r="L129" s="20"/>
      <c r="M129" s="105"/>
    </row>
    <row r="130" spans="1:13" x14ac:dyDescent="0.2">
      <c r="A130" s="16">
        <v>124</v>
      </c>
      <c r="B130" s="83" t="s">
        <v>1008</v>
      </c>
      <c r="C130" s="543" t="s">
        <v>1009</v>
      </c>
      <c r="D130" s="544"/>
      <c r="E130" s="83"/>
      <c r="F130" s="83"/>
      <c r="G130" s="159">
        <v>37267.040000000001</v>
      </c>
      <c r="H130" s="159">
        <v>37267.040000000001</v>
      </c>
      <c r="I130" s="159">
        <f t="shared" si="1"/>
        <v>0</v>
      </c>
      <c r="J130" s="19"/>
      <c r="K130" s="20"/>
      <c r="L130" s="20"/>
      <c r="M130" s="105"/>
    </row>
    <row r="131" spans="1:13" x14ac:dyDescent="0.2">
      <c r="A131" s="16">
        <v>125</v>
      </c>
      <c r="B131" s="83" t="s">
        <v>1010</v>
      </c>
      <c r="C131" s="543" t="s">
        <v>1011</v>
      </c>
      <c r="D131" s="544"/>
      <c r="E131" s="83"/>
      <c r="F131" s="83"/>
      <c r="G131" s="159">
        <v>100324.06</v>
      </c>
      <c r="H131" s="159">
        <v>100324.06</v>
      </c>
      <c r="I131" s="159">
        <f t="shared" si="1"/>
        <v>0</v>
      </c>
      <c r="J131" s="19"/>
      <c r="K131" s="20"/>
      <c r="L131" s="20"/>
      <c r="M131" s="105"/>
    </row>
    <row r="132" spans="1:13" x14ac:dyDescent="0.2">
      <c r="A132" s="86">
        <v>126</v>
      </c>
      <c r="B132" s="83" t="s">
        <v>1012</v>
      </c>
      <c r="C132" s="543" t="s">
        <v>1013</v>
      </c>
      <c r="D132" s="544"/>
      <c r="E132" s="83"/>
      <c r="F132" s="83"/>
      <c r="G132" s="159">
        <v>49225.67</v>
      </c>
      <c r="H132" s="159">
        <v>49225.67</v>
      </c>
      <c r="I132" s="159">
        <f t="shared" si="1"/>
        <v>0</v>
      </c>
      <c r="J132" s="19"/>
      <c r="K132" s="20"/>
      <c r="L132" s="20"/>
      <c r="M132" s="105"/>
    </row>
    <row r="133" spans="1:13" x14ac:dyDescent="0.2">
      <c r="A133" s="16">
        <v>127</v>
      </c>
      <c r="B133" s="83" t="s">
        <v>1014</v>
      </c>
      <c r="C133" s="543" t="s">
        <v>1015</v>
      </c>
      <c r="D133" s="544"/>
      <c r="E133" s="83"/>
      <c r="F133" s="83"/>
      <c r="G133" s="159">
        <v>83576.63</v>
      </c>
      <c r="H133" s="159">
        <v>83576.63</v>
      </c>
      <c r="I133" s="159">
        <f t="shared" si="1"/>
        <v>0</v>
      </c>
      <c r="J133" s="19"/>
      <c r="K133" s="20"/>
      <c r="L133" s="20"/>
      <c r="M133" s="105"/>
    </row>
    <row r="134" spans="1:13" x14ac:dyDescent="0.2">
      <c r="A134" s="16">
        <v>128</v>
      </c>
      <c r="B134" s="83" t="s">
        <v>1016</v>
      </c>
      <c r="C134" s="543" t="s">
        <v>1017</v>
      </c>
      <c r="D134" s="544"/>
      <c r="E134" s="83"/>
      <c r="F134" s="83"/>
      <c r="G134" s="159">
        <v>53104.87</v>
      </c>
      <c r="H134" s="159">
        <v>53104.87</v>
      </c>
      <c r="I134" s="159">
        <f t="shared" si="1"/>
        <v>0</v>
      </c>
      <c r="J134" s="19"/>
      <c r="K134" s="20"/>
      <c r="L134" s="20"/>
      <c r="M134" s="105"/>
    </row>
    <row r="135" spans="1:13" x14ac:dyDescent="0.2">
      <c r="A135" s="16">
        <v>129</v>
      </c>
      <c r="B135" s="83" t="s">
        <v>1018</v>
      </c>
      <c r="C135" s="543" t="s">
        <v>1019</v>
      </c>
      <c r="D135" s="544"/>
      <c r="E135" s="83"/>
      <c r="F135" s="83"/>
      <c r="G135" s="159">
        <v>42804.93</v>
      </c>
      <c r="H135" s="159">
        <v>42804.93</v>
      </c>
      <c r="I135" s="159">
        <f t="shared" si="1"/>
        <v>0</v>
      </c>
      <c r="J135" s="19"/>
      <c r="K135" s="20"/>
      <c r="L135" s="20"/>
      <c r="M135" s="105"/>
    </row>
    <row r="136" spans="1:13" x14ac:dyDescent="0.2">
      <c r="A136" s="16">
        <v>130</v>
      </c>
      <c r="B136" s="83" t="s">
        <v>1020</v>
      </c>
      <c r="C136" s="543" t="s">
        <v>1021</v>
      </c>
      <c r="D136" s="544"/>
      <c r="E136" s="83"/>
      <c r="F136" s="83"/>
      <c r="G136" s="159">
        <v>18860.919999999998</v>
      </c>
      <c r="H136" s="159">
        <v>18860.919999999998</v>
      </c>
      <c r="I136" s="159">
        <f t="shared" si="1"/>
        <v>0</v>
      </c>
      <c r="J136" s="19"/>
      <c r="K136" s="20"/>
      <c r="L136" s="20"/>
      <c r="M136" s="105"/>
    </row>
    <row r="137" spans="1:13" x14ac:dyDescent="0.2">
      <c r="A137" s="86">
        <v>131</v>
      </c>
      <c r="B137" s="83" t="s">
        <v>1022</v>
      </c>
      <c r="C137" s="543" t="s">
        <v>1023</v>
      </c>
      <c r="D137" s="544"/>
      <c r="E137" s="83"/>
      <c r="F137" s="83"/>
      <c r="G137" s="159">
        <v>86390.16</v>
      </c>
      <c r="H137" s="159">
        <v>86390.16</v>
      </c>
      <c r="I137" s="159">
        <f t="shared" ref="I137:I200" si="2">G137-H137</f>
        <v>0</v>
      </c>
      <c r="J137" s="19"/>
      <c r="K137" s="20"/>
      <c r="L137" s="20"/>
      <c r="M137" s="105"/>
    </row>
    <row r="138" spans="1:13" x14ac:dyDescent="0.2">
      <c r="A138" s="16">
        <v>132</v>
      </c>
      <c r="B138" s="83" t="s">
        <v>1024</v>
      </c>
      <c r="C138" s="543" t="s">
        <v>1025</v>
      </c>
      <c r="D138" s="544"/>
      <c r="E138" s="83"/>
      <c r="F138" s="83"/>
      <c r="G138" s="159">
        <v>231307.15</v>
      </c>
      <c r="H138" s="159">
        <v>231307.15</v>
      </c>
      <c r="I138" s="159">
        <f t="shared" si="2"/>
        <v>0</v>
      </c>
      <c r="J138" s="19"/>
      <c r="K138" s="20"/>
      <c r="L138" s="20"/>
      <c r="M138" s="105"/>
    </row>
    <row r="139" spans="1:13" x14ac:dyDescent="0.2">
      <c r="A139" s="16">
        <v>133</v>
      </c>
      <c r="B139" s="83" t="s">
        <v>1026</v>
      </c>
      <c r="C139" s="543" t="s">
        <v>1027</v>
      </c>
      <c r="D139" s="544"/>
      <c r="E139" s="83"/>
      <c r="F139" s="83"/>
      <c r="G139" s="159">
        <v>78029.820000000007</v>
      </c>
      <c r="H139" s="159">
        <v>78029.820000000007</v>
      </c>
      <c r="I139" s="159">
        <f t="shared" si="2"/>
        <v>0</v>
      </c>
      <c r="J139" s="19"/>
      <c r="K139" s="20"/>
      <c r="L139" s="20"/>
      <c r="M139" s="105"/>
    </row>
    <row r="140" spans="1:13" x14ac:dyDescent="0.2">
      <c r="A140" s="16">
        <v>134</v>
      </c>
      <c r="B140" s="83" t="s">
        <v>1028</v>
      </c>
      <c r="C140" s="543" t="s">
        <v>1029</v>
      </c>
      <c r="D140" s="544"/>
      <c r="E140" s="83"/>
      <c r="F140" s="83"/>
      <c r="G140" s="159">
        <v>101215.83</v>
      </c>
      <c r="H140" s="159">
        <v>101215.83</v>
      </c>
      <c r="I140" s="159">
        <f t="shared" si="2"/>
        <v>0</v>
      </c>
      <c r="J140" s="19"/>
      <c r="K140" s="20"/>
      <c r="L140" s="20"/>
      <c r="M140" s="105"/>
    </row>
    <row r="141" spans="1:13" x14ac:dyDescent="0.2">
      <c r="A141" s="16">
        <v>135</v>
      </c>
      <c r="B141" s="83" t="s">
        <v>1030</v>
      </c>
      <c r="C141" s="543" t="s">
        <v>6509</v>
      </c>
      <c r="D141" s="544"/>
      <c r="E141" s="83"/>
      <c r="F141" s="83"/>
      <c r="G141" s="159">
        <v>54475.96</v>
      </c>
      <c r="H141" s="159">
        <v>54475.96</v>
      </c>
      <c r="I141" s="159">
        <f t="shared" si="2"/>
        <v>0</v>
      </c>
      <c r="J141" s="19"/>
      <c r="K141" s="20"/>
      <c r="L141" s="20"/>
      <c r="M141" s="105"/>
    </row>
    <row r="142" spans="1:13" x14ac:dyDescent="0.2">
      <c r="A142" s="86">
        <v>136</v>
      </c>
      <c r="B142" s="83" t="s">
        <v>1031</v>
      </c>
      <c r="C142" s="543" t="s">
        <v>1032</v>
      </c>
      <c r="D142" s="544"/>
      <c r="E142" s="83"/>
      <c r="F142" s="83"/>
      <c r="G142" s="159">
        <v>96088.15</v>
      </c>
      <c r="H142" s="159">
        <v>96088.15</v>
      </c>
      <c r="I142" s="159">
        <f t="shared" si="2"/>
        <v>0</v>
      </c>
      <c r="J142" s="19"/>
      <c r="K142" s="20"/>
      <c r="L142" s="20"/>
      <c r="M142" s="105"/>
    </row>
    <row r="143" spans="1:13" x14ac:dyDescent="0.2">
      <c r="A143" s="16">
        <v>137</v>
      </c>
      <c r="B143" s="83" t="s">
        <v>1033</v>
      </c>
      <c r="C143" s="543" t="s">
        <v>1034</v>
      </c>
      <c r="D143" s="544"/>
      <c r="E143" s="83"/>
      <c r="F143" s="83"/>
      <c r="G143" s="159">
        <v>322481.65000000002</v>
      </c>
      <c r="H143" s="159">
        <v>322481.65000000002</v>
      </c>
      <c r="I143" s="159">
        <f t="shared" si="2"/>
        <v>0</v>
      </c>
      <c r="J143" s="19"/>
      <c r="K143" s="20"/>
      <c r="L143" s="20"/>
      <c r="M143" s="105"/>
    </row>
    <row r="144" spans="1:13" x14ac:dyDescent="0.2">
      <c r="A144" s="16">
        <v>138</v>
      </c>
      <c r="B144" s="83" t="s">
        <v>1035</v>
      </c>
      <c r="C144" s="543" t="s">
        <v>1036</v>
      </c>
      <c r="D144" s="544"/>
      <c r="E144" s="83"/>
      <c r="F144" s="83"/>
      <c r="G144" s="159">
        <v>26753.08</v>
      </c>
      <c r="H144" s="159">
        <v>26753.08</v>
      </c>
      <c r="I144" s="159">
        <f t="shared" si="2"/>
        <v>0</v>
      </c>
      <c r="J144" s="19"/>
      <c r="K144" s="20"/>
      <c r="L144" s="20"/>
      <c r="M144" s="105"/>
    </row>
    <row r="145" spans="1:13" x14ac:dyDescent="0.2">
      <c r="A145" s="16">
        <v>139</v>
      </c>
      <c r="B145" s="83" t="s">
        <v>1037</v>
      </c>
      <c r="C145" s="543" t="s">
        <v>1038</v>
      </c>
      <c r="D145" s="544"/>
      <c r="E145" s="83"/>
      <c r="F145" s="83"/>
      <c r="G145" s="159">
        <v>18258.98</v>
      </c>
      <c r="H145" s="159">
        <v>18258.98</v>
      </c>
      <c r="I145" s="159">
        <f t="shared" si="2"/>
        <v>0</v>
      </c>
      <c r="J145" s="19"/>
      <c r="K145" s="20"/>
      <c r="L145" s="20"/>
      <c r="M145" s="105"/>
    </row>
    <row r="146" spans="1:13" x14ac:dyDescent="0.2">
      <c r="A146" s="16">
        <v>140</v>
      </c>
      <c r="B146" s="83" t="s">
        <v>1039</v>
      </c>
      <c r="C146" s="543" t="s">
        <v>1040</v>
      </c>
      <c r="D146" s="544"/>
      <c r="E146" s="83"/>
      <c r="F146" s="83"/>
      <c r="G146" s="159">
        <v>21736.880000000001</v>
      </c>
      <c r="H146" s="159">
        <v>21736.880000000001</v>
      </c>
      <c r="I146" s="159">
        <f t="shared" si="2"/>
        <v>0</v>
      </c>
      <c r="J146" s="19"/>
      <c r="K146" s="20"/>
      <c r="L146" s="20"/>
      <c r="M146" s="105"/>
    </row>
    <row r="147" spans="1:13" x14ac:dyDescent="0.2">
      <c r="A147" s="86">
        <v>141</v>
      </c>
      <c r="B147" s="83" t="s">
        <v>1041</v>
      </c>
      <c r="C147" s="543" t="s">
        <v>1042</v>
      </c>
      <c r="D147" s="544"/>
      <c r="E147" s="83"/>
      <c r="F147" s="83"/>
      <c r="G147" s="159">
        <v>30320.16</v>
      </c>
      <c r="H147" s="159">
        <v>30320.16</v>
      </c>
      <c r="I147" s="159">
        <f t="shared" si="2"/>
        <v>0</v>
      </c>
      <c r="J147" s="19"/>
      <c r="K147" s="20"/>
      <c r="L147" s="20"/>
      <c r="M147" s="105"/>
    </row>
    <row r="148" spans="1:13" x14ac:dyDescent="0.2">
      <c r="A148" s="16">
        <v>142</v>
      </c>
      <c r="B148" s="83" t="s">
        <v>1043</v>
      </c>
      <c r="C148" s="543" t="s">
        <v>1044</v>
      </c>
      <c r="D148" s="544"/>
      <c r="E148" s="83"/>
      <c r="F148" s="83"/>
      <c r="G148" s="159">
        <v>35893.72</v>
      </c>
      <c r="H148" s="159">
        <v>35893.72</v>
      </c>
      <c r="I148" s="159">
        <f t="shared" si="2"/>
        <v>0</v>
      </c>
      <c r="J148" s="19"/>
      <c r="K148" s="20"/>
      <c r="L148" s="20"/>
      <c r="M148" s="105"/>
    </row>
    <row r="149" spans="1:13" x14ac:dyDescent="0.2">
      <c r="A149" s="16">
        <v>143</v>
      </c>
      <c r="B149" s="83" t="s">
        <v>1045</v>
      </c>
      <c r="C149" s="543" t="s">
        <v>1046</v>
      </c>
      <c r="D149" s="544"/>
      <c r="E149" s="83" t="s">
        <v>2595</v>
      </c>
      <c r="F149" s="83"/>
      <c r="G149" s="159">
        <v>37267.040000000001</v>
      </c>
      <c r="H149" s="159">
        <v>37267.040000000001</v>
      </c>
      <c r="I149" s="159">
        <f t="shared" si="2"/>
        <v>0</v>
      </c>
      <c r="J149" s="19"/>
      <c r="K149" s="20"/>
      <c r="L149" s="20"/>
      <c r="M149" s="105"/>
    </row>
    <row r="150" spans="1:13" x14ac:dyDescent="0.2">
      <c r="A150" s="16">
        <v>144</v>
      </c>
      <c r="B150" s="83" t="s">
        <v>1047</v>
      </c>
      <c r="C150" s="543" t="s">
        <v>1048</v>
      </c>
      <c r="D150" s="544"/>
      <c r="E150" s="83"/>
      <c r="F150" s="83"/>
      <c r="G150" s="159">
        <v>13376.54</v>
      </c>
      <c r="H150" s="159">
        <v>13376.54</v>
      </c>
      <c r="I150" s="159">
        <f t="shared" si="2"/>
        <v>0</v>
      </c>
      <c r="J150" s="19"/>
      <c r="K150" s="20"/>
      <c r="L150" s="20"/>
      <c r="M150" s="105"/>
    </row>
    <row r="151" spans="1:13" x14ac:dyDescent="0.2">
      <c r="A151" s="16">
        <v>145</v>
      </c>
      <c r="B151" s="83" t="s">
        <v>1049</v>
      </c>
      <c r="C151" s="543" t="s">
        <v>1050</v>
      </c>
      <c r="D151" s="544"/>
      <c r="E151" s="83"/>
      <c r="F151" s="83"/>
      <c r="G151" s="159">
        <v>66882.710000000006</v>
      </c>
      <c r="H151" s="159">
        <v>66882.710000000006</v>
      </c>
      <c r="I151" s="159">
        <f t="shared" si="2"/>
        <v>0</v>
      </c>
      <c r="J151" s="19"/>
      <c r="K151" s="20"/>
      <c r="L151" s="20"/>
      <c r="M151" s="105"/>
    </row>
    <row r="152" spans="1:13" x14ac:dyDescent="0.2">
      <c r="A152" s="86">
        <v>146</v>
      </c>
      <c r="B152" s="83" t="s">
        <v>1051</v>
      </c>
      <c r="C152" s="543" t="s">
        <v>1052</v>
      </c>
      <c r="D152" s="544"/>
      <c r="E152" s="83"/>
      <c r="F152" s="83"/>
      <c r="G152" s="159">
        <v>8360.34</v>
      </c>
      <c r="H152" s="159">
        <v>8360.34</v>
      </c>
      <c r="I152" s="159">
        <f t="shared" si="2"/>
        <v>0</v>
      </c>
      <c r="J152" s="19"/>
      <c r="K152" s="20"/>
      <c r="L152" s="20"/>
      <c r="M152" s="105"/>
    </row>
    <row r="153" spans="1:13" x14ac:dyDescent="0.2">
      <c r="A153" s="16">
        <v>147</v>
      </c>
      <c r="B153" s="83" t="s">
        <v>1053</v>
      </c>
      <c r="C153" s="543" t="s">
        <v>1054</v>
      </c>
      <c r="D153" s="544"/>
      <c r="E153" s="83"/>
      <c r="F153" s="83"/>
      <c r="G153" s="159">
        <v>68661.789999999994</v>
      </c>
      <c r="H153" s="159">
        <v>68661.789999999994</v>
      </c>
      <c r="I153" s="159">
        <f t="shared" si="2"/>
        <v>0</v>
      </c>
      <c r="J153" s="19"/>
      <c r="K153" s="20"/>
      <c r="L153" s="20"/>
      <c r="M153" s="105"/>
    </row>
    <row r="154" spans="1:13" x14ac:dyDescent="0.2">
      <c r="A154" s="16">
        <v>148</v>
      </c>
      <c r="B154" s="83" t="s">
        <v>1055</v>
      </c>
      <c r="C154" s="543" t="s">
        <v>1056</v>
      </c>
      <c r="D154" s="544"/>
      <c r="E154" s="83"/>
      <c r="F154" s="83"/>
      <c r="G154" s="159">
        <v>21982.12</v>
      </c>
      <c r="H154" s="159">
        <v>21982.12</v>
      </c>
      <c r="I154" s="159">
        <f t="shared" si="2"/>
        <v>0</v>
      </c>
      <c r="J154" s="19"/>
      <c r="K154" s="20"/>
      <c r="L154" s="20"/>
      <c r="M154" s="105"/>
    </row>
    <row r="155" spans="1:13" x14ac:dyDescent="0.2">
      <c r="A155" s="16">
        <v>149</v>
      </c>
      <c r="B155" s="83" t="s">
        <v>1057</v>
      </c>
      <c r="C155" s="543" t="s">
        <v>1058</v>
      </c>
      <c r="D155" s="544"/>
      <c r="E155" s="83"/>
      <c r="F155" s="83"/>
      <c r="G155" s="159">
        <v>19618.93</v>
      </c>
      <c r="H155" s="159">
        <v>19618.93</v>
      </c>
      <c r="I155" s="159">
        <f t="shared" si="2"/>
        <v>0</v>
      </c>
      <c r="J155" s="19"/>
      <c r="K155" s="20"/>
      <c r="L155" s="20"/>
      <c r="M155" s="105"/>
    </row>
    <row r="156" spans="1:13" x14ac:dyDescent="0.2">
      <c r="A156" s="16">
        <v>150</v>
      </c>
      <c r="B156" s="83" t="s">
        <v>1059</v>
      </c>
      <c r="C156" s="543" t="s">
        <v>1060</v>
      </c>
      <c r="D156" s="544"/>
      <c r="E156" s="83"/>
      <c r="F156" s="83"/>
      <c r="G156" s="159">
        <v>47598.19</v>
      </c>
      <c r="H156" s="159">
        <v>47598.19</v>
      </c>
      <c r="I156" s="159">
        <f t="shared" si="2"/>
        <v>0</v>
      </c>
      <c r="J156" s="19"/>
      <c r="K156" s="20"/>
      <c r="L156" s="20"/>
      <c r="M156" s="105"/>
    </row>
    <row r="157" spans="1:13" x14ac:dyDescent="0.2">
      <c r="A157" s="86">
        <v>151</v>
      </c>
      <c r="B157" s="83" t="s">
        <v>1061</v>
      </c>
      <c r="C157" s="543" t="s">
        <v>1062</v>
      </c>
      <c r="D157" s="544"/>
      <c r="E157" s="83"/>
      <c r="F157" s="83"/>
      <c r="G157" s="159">
        <v>10039.09</v>
      </c>
      <c r="H157" s="159">
        <v>10039.09</v>
      </c>
      <c r="I157" s="159">
        <f t="shared" si="2"/>
        <v>0</v>
      </c>
      <c r="J157" s="19"/>
      <c r="K157" s="20"/>
      <c r="L157" s="20"/>
      <c r="M157" s="105"/>
    </row>
    <row r="158" spans="1:13" x14ac:dyDescent="0.2">
      <c r="A158" s="16">
        <v>152</v>
      </c>
      <c r="B158" s="83" t="s">
        <v>1063</v>
      </c>
      <c r="C158" s="543" t="s">
        <v>1064</v>
      </c>
      <c r="D158" s="544"/>
      <c r="E158" s="83"/>
      <c r="F158" s="83"/>
      <c r="G158" s="159">
        <v>14446.66</v>
      </c>
      <c r="H158" s="159">
        <v>14446.66</v>
      </c>
      <c r="I158" s="159">
        <f t="shared" si="2"/>
        <v>0</v>
      </c>
      <c r="J158" s="19"/>
      <c r="K158" s="20"/>
      <c r="L158" s="20"/>
      <c r="M158" s="105"/>
    </row>
    <row r="159" spans="1:13" x14ac:dyDescent="0.2">
      <c r="A159" s="16">
        <v>153</v>
      </c>
      <c r="B159" s="83" t="s">
        <v>1065</v>
      </c>
      <c r="C159" s="543" t="s">
        <v>1066</v>
      </c>
      <c r="D159" s="544"/>
      <c r="E159" s="83"/>
      <c r="F159" s="83"/>
      <c r="G159" s="159">
        <v>127188.61</v>
      </c>
      <c r="H159" s="159">
        <v>127188.61</v>
      </c>
      <c r="I159" s="159">
        <f t="shared" si="2"/>
        <v>0</v>
      </c>
      <c r="J159" s="19"/>
      <c r="K159" s="20"/>
      <c r="L159" s="20"/>
      <c r="M159" s="105"/>
    </row>
    <row r="160" spans="1:13" x14ac:dyDescent="0.2">
      <c r="A160" s="16">
        <v>154</v>
      </c>
      <c r="B160" s="83" t="s">
        <v>1067</v>
      </c>
      <c r="C160" s="543" t="s">
        <v>1068</v>
      </c>
      <c r="D160" s="544"/>
      <c r="E160" s="83"/>
      <c r="F160" s="83"/>
      <c r="G160" s="159">
        <v>57686.33</v>
      </c>
      <c r="H160" s="159">
        <v>57686.33</v>
      </c>
      <c r="I160" s="159">
        <f t="shared" si="2"/>
        <v>0</v>
      </c>
      <c r="J160" s="19"/>
      <c r="K160" s="20"/>
      <c r="L160" s="20"/>
      <c r="M160" s="105"/>
    </row>
    <row r="161" spans="1:13" x14ac:dyDescent="0.2">
      <c r="A161" s="16">
        <v>155</v>
      </c>
      <c r="B161" s="83" t="s">
        <v>1069</v>
      </c>
      <c r="C161" s="543" t="s">
        <v>1070</v>
      </c>
      <c r="D161" s="544"/>
      <c r="E161" s="83"/>
      <c r="F161" s="83"/>
      <c r="G161" s="159">
        <v>143039.81</v>
      </c>
      <c r="H161" s="159">
        <v>143039.81</v>
      </c>
      <c r="I161" s="159">
        <f t="shared" si="2"/>
        <v>0</v>
      </c>
      <c r="J161" s="19"/>
      <c r="K161" s="20"/>
      <c r="L161" s="20"/>
      <c r="M161" s="105"/>
    </row>
    <row r="162" spans="1:13" x14ac:dyDescent="0.2">
      <c r="A162" s="86">
        <v>156</v>
      </c>
      <c r="B162" s="83" t="s">
        <v>1071</v>
      </c>
      <c r="C162" s="543" t="s">
        <v>1072</v>
      </c>
      <c r="D162" s="544"/>
      <c r="E162" s="83"/>
      <c r="F162" s="83"/>
      <c r="G162" s="159">
        <v>40129.620000000003</v>
      </c>
      <c r="H162" s="159">
        <v>40129.620000000003</v>
      </c>
      <c r="I162" s="159">
        <f t="shared" si="2"/>
        <v>0</v>
      </c>
      <c r="J162" s="19"/>
      <c r="K162" s="20"/>
      <c r="L162" s="20"/>
      <c r="M162" s="105"/>
    </row>
    <row r="163" spans="1:13" x14ac:dyDescent="0.2">
      <c r="A163" s="16">
        <v>157</v>
      </c>
      <c r="B163" s="83" t="s">
        <v>1073</v>
      </c>
      <c r="C163" s="543" t="s">
        <v>1074</v>
      </c>
      <c r="D163" s="544"/>
      <c r="E163" s="83"/>
      <c r="F163" s="83"/>
      <c r="G163" s="159">
        <v>7223.33</v>
      </c>
      <c r="H163" s="159">
        <v>7223.33</v>
      </c>
      <c r="I163" s="159">
        <f t="shared" si="2"/>
        <v>0</v>
      </c>
      <c r="J163" s="19"/>
      <c r="K163" s="20"/>
      <c r="L163" s="20"/>
      <c r="M163" s="105"/>
    </row>
    <row r="164" spans="1:13" x14ac:dyDescent="0.2">
      <c r="A164" s="16">
        <v>158</v>
      </c>
      <c r="B164" s="83" t="s">
        <v>1075</v>
      </c>
      <c r="C164" s="543" t="s">
        <v>1076</v>
      </c>
      <c r="D164" s="544"/>
      <c r="E164" s="83"/>
      <c r="F164" s="83"/>
      <c r="G164" s="159">
        <v>33477.019999999997</v>
      </c>
      <c r="H164" s="159">
        <v>33477.019999999997</v>
      </c>
      <c r="I164" s="159">
        <f t="shared" si="2"/>
        <v>0</v>
      </c>
      <c r="J164" s="19"/>
      <c r="K164" s="20"/>
      <c r="L164" s="20"/>
      <c r="M164" s="105"/>
    </row>
    <row r="165" spans="1:13" x14ac:dyDescent="0.2">
      <c r="A165" s="16">
        <v>159</v>
      </c>
      <c r="B165" s="83" t="s">
        <v>1077</v>
      </c>
      <c r="C165" s="543" t="s">
        <v>1078</v>
      </c>
      <c r="D165" s="544"/>
      <c r="E165" s="83"/>
      <c r="F165" s="83"/>
      <c r="G165" s="159">
        <v>10534.03</v>
      </c>
      <c r="H165" s="159">
        <v>10534.03</v>
      </c>
      <c r="I165" s="159">
        <f t="shared" si="2"/>
        <v>0</v>
      </c>
      <c r="J165" s="19"/>
      <c r="K165" s="20"/>
      <c r="L165" s="20"/>
      <c r="M165" s="105"/>
    </row>
    <row r="166" spans="1:13" x14ac:dyDescent="0.2">
      <c r="A166" s="16">
        <v>160</v>
      </c>
      <c r="B166" s="83" t="s">
        <v>1079</v>
      </c>
      <c r="C166" s="543" t="s">
        <v>1080</v>
      </c>
      <c r="D166" s="544"/>
      <c r="E166" s="83"/>
      <c r="F166" s="83"/>
      <c r="G166" s="159">
        <v>20064.810000000001</v>
      </c>
      <c r="H166" s="159">
        <v>20064.810000000001</v>
      </c>
      <c r="I166" s="159">
        <f t="shared" si="2"/>
        <v>0</v>
      </c>
      <c r="J166" s="19"/>
      <c r="K166" s="20"/>
      <c r="L166" s="20"/>
      <c r="M166" s="105"/>
    </row>
    <row r="167" spans="1:13" x14ac:dyDescent="0.2">
      <c r="A167" s="86">
        <v>161</v>
      </c>
      <c r="B167" s="83" t="s">
        <v>1081</v>
      </c>
      <c r="C167" s="543" t="s">
        <v>1082</v>
      </c>
      <c r="D167" s="544"/>
      <c r="E167" s="83"/>
      <c r="F167" s="83"/>
      <c r="G167" s="159">
        <v>16377.35</v>
      </c>
      <c r="H167" s="159">
        <v>16377.35</v>
      </c>
      <c r="I167" s="159">
        <f t="shared" si="2"/>
        <v>0</v>
      </c>
      <c r="J167" s="19"/>
      <c r="K167" s="20"/>
      <c r="L167" s="20"/>
      <c r="M167" s="105"/>
    </row>
    <row r="168" spans="1:13" x14ac:dyDescent="0.2">
      <c r="A168" s="16">
        <v>162</v>
      </c>
      <c r="B168" s="83" t="s">
        <v>1083</v>
      </c>
      <c r="C168" s="543" t="s">
        <v>1084</v>
      </c>
      <c r="D168" s="544"/>
      <c r="E168" s="83"/>
      <c r="F168" s="83"/>
      <c r="G168" s="159">
        <v>110630.68</v>
      </c>
      <c r="H168" s="159">
        <v>110630.68</v>
      </c>
      <c r="I168" s="159">
        <f t="shared" si="2"/>
        <v>0</v>
      </c>
      <c r="J168" s="19"/>
      <c r="K168" s="20"/>
      <c r="L168" s="20"/>
      <c r="M168" s="105"/>
    </row>
    <row r="169" spans="1:13" x14ac:dyDescent="0.2">
      <c r="A169" s="16">
        <v>163</v>
      </c>
      <c r="B169" s="83" t="s">
        <v>1085</v>
      </c>
      <c r="C169" s="543" t="s">
        <v>1086</v>
      </c>
      <c r="D169" s="544"/>
      <c r="E169" s="83"/>
      <c r="F169" s="83"/>
      <c r="G169" s="159">
        <v>43250.82</v>
      </c>
      <c r="H169" s="159">
        <v>43250.82</v>
      </c>
      <c r="I169" s="159">
        <f t="shared" si="2"/>
        <v>0</v>
      </c>
      <c r="J169" s="19"/>
      <c r="K169" s="20"/>
      <c r="L169" s="20"/>
      <c r="M169" s="105"/>
    </row>
    <row r="170" spans="1:13" x14ac:dyDescent="0.2">
      <c r="A170" s="16">
        <v>164</v>
      </c>
      <c r="B170" s="83" t="s">
        <v>1087</v>
      </c>
      <c r="C170" s="543" t="s">
        <v>1088</v>
      </c>
      <c r="D170" s="544"/>
      <c r="E170" s="83"/>
      <c r="F170" s="83"/>
      <c r="G170" s="159">
        <v>19181.96</v>
      </c>
      <c r="H170" s="159">
        <v>19181.96</v>
      </c>
      <c r="I170" s="159">
        <f t="shared" si="2"/>
        <v>0</v>
      </c>
      <c r="J170" s="19"/>
      <c r="K170" s="20"/>
      <c r="L170" s="20"/>
      <c r="M170" s="105"/>
    </row>
    <row r="171" spans="1:13" x14ac:dyDescent="0.2">
      <c r="A171" s="16">
        <v>165</v>
      </c>
      <c r="B171" s="83" t="s">
        <v>1089</v>
      </c>
      <c r="C171" s="543" t="s">
        <v>1090</v>
      </c>
      <c r="D171" s="544"/>
      <c r="E171" s="83"/>
      <c r="F171" s="83"/>
      <c r="G171" s="159">
        <v>105819.59</v>
      </c>
      <c r="H171" s="159">
        <v>105819.59</v>
      </c>
      <c r="I171" s="159">
        <f t="shared" si="2"/>
        <v>0</v>
      </c>
      <c r="J171" s="19"/>
      <c r="K171" s="20"/>
      <c r="L171" s="20"/>
      <c r="M171" s="105"/>
    </row>
    <row r="172" spans="1:13" x14ac:dyDescent="0.2">
      <c r="A172" s="86">
        <v>166</v>
      </c>
      <c r="B172" s="83" t="s">
        <v>1091</v>
      </c>
      <c r="C172" s="543" t="s">
        <v>1092</v>
      </c>
      <c r="D172" s="544"/>
      <c r="E172" s="83"/>
      <c r="F172" s="83"/>
      <c r="G172" s="159">
        <v>29428.39</v>
      </c>
      <c r="H172" s="159">
        <v>29428.39</v>
      </c>
      <c r="I172" s="159">
        <f t="shared" si="2"/>
        <v>0</v>
      </c>
      <c r="J172" s="19"/>
      <c r="K172" s="20"/>
      <c r="L172" s="20"/>
      <c r="M172" s="105"/>
    </row>
    <row r="173" spans="1:13" x14ac:dyDescent="0.2">
      <c r="A173" s="16">
        <v>167</v>
      </c>
      <c r="B173" s="83" t="s">
        <v>1093</v>
      </c>
      <c r="C173" s="543" t="s">
        <v>1094</v>
      </c>
      <c r="D173" s="544"/>
      <c r="E173" s="83"/>
      <c r="F173" s="83"/>
      <c r="G173" s="159">
        <v>53461.58</v>
      </c>
      <c r="H173" s="159">
        <v>53461.58</v>
      </c>
      <c r="I173" s="159">
        <f t="shared" si="2"/>
        <v>0</v>
      </c>
      <c r="J173" s="19"/>
      <c r="K173" s="20"/>
      <c r="L173" s="20"/>
      <c r="M173" s="105"/>
    </row>
    <row r="174" spans="1:13" x14ac:dyDescent="0.2">
      <c r="A174" s="16">
        <v>168</v>
      </c>
      <c r="B174" s="83" t="s">
        <v>1095</v>
      </c>
      <c r="C174" s="543" t="s">
        <v>1096</v>
      </c>
      <c r="D174" s="544"/>
      <c r="E174" s="83"/>
      <c r="F174" s="83"/>
      <c r="G174" s="159">
        <v>27388.47</v>
      </c>
      <c r="H174" s="159">
        <v>27388.47</v>
      </c>
      <c r="I174" s="159">
        <f t="shared" si="2"/>
        <v>0</v>
      </c>
      <c r="J174" s="19"/>
      <c r="K174" s="20"/>
      <c r="L174" s="20"/>
      <c r="M174" s="105"/>
    </row>
    <row r="175" spans="1:13" x14ac:dyDescent="0.2">
      <c r="A175" s="16">
        <v>169</v>
      </c>
      <c r="B175" s="83" t="s">
        <v>1097</v>
      </c>
      <c r="C175" s="543" t="s">
        <v>1098</v>
      </c>
      <c r="D175" s="544"/>
      <c r="E175" s="83"/>
      <c r="F175" s="83"/>
      <c r="G175" s="159">
        <v>28003.79</v>
      </c>
      <c r="H175" s="159">
        <v>28003.79</v>
      </c>
      <c r="I175" s="159">
        <f t="shared" si="2"/>
        <v>0</v>
      </c>
      <c r="J175" s="19"/>
      <c r="K175" s="20"/>
      <c r="L175" s="20"/>
      <c r="M175" s="105"/>
    </row>
    <row r="176" spans="1:13" x14ac:dyDescent="0.2">
      <c r="A176" s="16">
        <v>170</v>
      </c>
      <c r="B176" s="83" t="s">
        <v>1099</v>
      </c>
      <c r="C176" s="543" t="s">
        <v>1100</v>
      </c>
      <c r="D176" s="544"/>
      <c r="E176" s="83"/>
      <c r="F176" s="83"/>
      <c r="G176" s="159">
        <v>13376.54</v>
      </c>
      <c r="H176" s="159">
        <v>13376.54</v>
      </c>
      <c r="I176" s="159">
        <f t="shared" si="2"/>
        <v>0</v>
      </c>
      <c r="J176" s="19"/>
      <c r="K176" s="20"/>
      <c r="L176" s="20"/>
      <c r="M176" s="105"/>
    </row>
    <row r="177" spans="1:13" x14ac:dyDescent="0.2">
      <c r="A177" s="86">
        <v>171</v>
      </c>
      <c r="B177" s="83" t="s">
        <v>1101</v>
      </c>
      <c r="C177" s="543" t="s">
        <v>1102</v>
      </c>
      <c r="D177" s="544"/>
      <c r="E177" s="83"/>
      <c r="F177" s="83"/>
      <c r="G177" s="159">
        <v>13376.54</v>
      </c>
      <c r="H177" s="159">
        <v>13376.54</v>
      </c>
      <c r="I177" s="159">
        <f t="shared" si="2"/>
        <v>0</v>
      </c>
      <c r="J177" s="19"/>
      <c r="K177" s="20"/>
      <c r="L177" s="20"/>
      <c r="M177" s="105"/>
    </row>
    <row r="178" spans="1:13" x14ac:dyDescent="0.2">
      <c r="A178" s="16">
        <v>172</v>
      </c>
      <c r="B178" s="83" t="s">
        <v>1103</v>
      </c>
      <c r="C178" s="543" t="s">
        <v>1104</v>
      </c>
      <c r="D178" s="544"/>
      <c r="E178" s="83"/>
      <c r="F178" s="83"/>
      <c r="G178" s="159">
        <v>40129.629999999997</v>
      </c>
      <c r="H178" s="159">
        <v>40129.629999999997</v>
      </c>
      <c r="I178" s="159">
        <f t="shared" si="2"/>
        <v>0</v>
      </c>
      <c r="J178" s="19"/>
      <c r="K178" s="20"/>
      <c r="L178" s="20"/>
      <c r="M178" s="105"/>
    </row>
    <row r="179" spans="1:13" x14ac:dyDescent="0.2">
      <c r="A179" s="16">
        <v>173</v>
      </c>
      <c r="B179" s="83" t="s">
        <v>1105</v>
      </c>
      <c r="C179" s="543" t="s">
        <v>1106</v>
      </c>
      <c r="D179" s="544"/>
      <c r="E179" s="83"/>
      <c r="F179" s="83"/>
      <c r="G179" s="159">
        <v>33802.519999999997</v>
      </c>
      <c r="H179" s="159">
        <v>33802.519999999997</v>
      </c>
      <c r="I179" s="159">
        <f t="shared" si="2"/>
        <v>0</v>
      </c>
      <c r="J179" s="19"/>
      <c r="K179" s="20"/>
      <c r="L179" s="20"/>
      <c r="M179" s="105"/>
    </row>
    <row r="180" spans="1:13" x14ac:dyDescent="0.2">
      <c r="A180" s="16">
        <v>174</v>
      </c>
      <c r="B180" s="83" t="s">
        <v>1107</v>
      </c>
      <c r="C180" s="543" t="s">
        <v>1108</v>
      </c>
      <c r="D180" s="544"/>
      <c r="E180" s="83"/>
      <c r="F180" s="83"/>
      <c r="G180" s="159">
        <v>16274.79</v>
      </c>
      <c r="H180" s="159">
        <v>16274.79</v>
      </c>
      <c r="I180" s="159">
        <f t="shared" si="2"/>
        <v>0</v>
      </c>
      <c r="J180" s="19"/>
      <c r="K180" s="20"/>
      <c r="L180" s="20"/>
      <c r="M180" s="105"/>
    </row>
    <row r="181" spans="1:13" x14ac:dyDescent="0.2">
      <c r="A181" s="16">
        <v>175</v>
      </c>
      <c r="B181" s="83" t="s">
        <v>1109</v>
      </c>
      <c r="C181" s="543" t="s">
        <v>1110</v>
      </c>
      <c r="D181" s="544"/>
      <c r="E181" s="83"/>
      <c r="F181" s="83"/>
      <c r="G181" s="159">
        <v>50162.03</v>
      </c>
      <c r="H181" s="159">
        <v>50162.03</v>
      </c>
      <c r="I181" s="159">
        <f t="shared" si="2"/>
        <v>0</v>
      </c>
      <c r="J181" s="19"/>
      <c r="K181" s="20"/>
      <c r="L181" s="20"/>
      <c r="M181" s="105"/>
    </row>
    <row r="182" spans="1:13" x14ac:dyDescent="0.2">
      <c r="A182" s="86">
        <v>176</v>
      </c>
      <c r="B182" s="83" t="s">
        <v>1111</v>
      </c>
      <c r="C182" s="543" t="s">
        <v>1112</v>
      </c>
      <c r="D182" s="544"/>
      <c r="E182" s="83"/>
      <c r="F182" s="83"/>
      <c r="G182" s="159">
        <v>14781.08</v>
      </c>
      <c r="H182" s="159">
        <v>14781.08</v>
      </c>
      <c r="I182" s="159">
        <f t="shared" si="2"/>
        <v>0</v>
      </c>
      <c r="J182" s="19"/>
      <c r="K182" s="20"/>
      <c r="L182" s="20"/>
      <c r="M182" s="105"/>
    </row>
    <row r="183" spans="1:13" x14ac:dyDescent="0.2">
      <c r="A183" s="16">
        <v>177</v>
      </c>
      <c r="B183" s="83" t="s">
        <v>1113</v>
      </c>
      <c r="C183" s="543" t="s">
        <v>1114</v>
      </c>
      <c r="D183" s="544"/>
      <c r="E183" s="83"/>
      <c r="F183" s="83"/>
      <c r="G183" s="159">
        <v>28324.83</v>
      </c>
      <c r="H183" s="159">
        <v>28324.83</v>
      </c>
      <c r="I183" s="159">
        <f t="shared" si="2"/>
        <v>0</v>
      </c>
      <c r="J183" s="19"/>
      <c r="K183" s="20"/>
      <c r="L183" s="20"/>
      <c r="M183" s="105"/>
    </row>
    <row r="184" spans="1:13" x14ac:dyDescent="0.2">
      <c r="A184" s="16">
        <v>178</v>
      </c>
      <c r="B184" s="83" t="s">
        <v>1115</v>
      </c>
      <c r="C184" s="543" t="s">
        <v>1116</v>
      </c>
      <c r="D184" s="544"/>
      <c r="E184" s="83"/>
      <c r="F184" s="83"/>
      <c r="G184" s="159">
        <v>10032.41</v>
      </c>
      <c r="H184" s="159">
        <v>10032.41</v>
      </c>
      <c r="I184" s="159">
        <f t="shared" si="2"/>
        <v>0</v>
      </c>
      <c r="J184" s="19"/>
      <c r="K184" s="20"/>
      <c r="L184" s="20"/>
      <c r="M184" s="105"/>
    </row>
    <row r="185" spans="1:13" x14ac:dyDescent="0.2">
      <c r="A185" s="16">
        <v>179</v>
      </c>
      <c r="B185" s="83" t="s">
        <v>1117</v>
      </c>
      <c r="C185" s="543" t="s">
        <v>1118</v>
      </c>
      <c r="D185" s="544"/>
      <c r="E185" s="83"/>
      <c r="F185" s="83"/>
      <c r="G185" s="159">
        <v>10032.41</v>
      </c>
      <c r="H185" s="159">
        <v>10032.41</v>
      </c>
      <c r="I185" s="159">
        <f t="shared" si="2"/>
        <v>0</v>
      </c>
      <c r="J185" s="19"/>
      <c r="K185" s="20"/>
      <c r="L185" s="20"/>
      <c r="M185" s="105"/>
    </row>
    <row r="186" spans="1:13" x14ac:dyDescent="0.2">
      <c r="A186" s="16">
        <v>180</v>
      </c>
      <c r="B186" s="83" t="s">
        <v>1119</v>
      </c>
      <c r="C186" s="543" t="s">
        <v>1120</v>
      </c>
      <c r="D186" s="544"/>
      <c r="E186" s="83"/>
      <c r="F186" s="83"/>
      <c r="G186" s="159">
        <v>11303.18</v>
      </c>
      <c r="H186" s="159">
        <v>11303.18</v>
      </c>
      <c r="I186" s="159">
        <f t="shared" si="2"/>
        <v>0</v>
      </c>
      <c r="J186" s="19"/>
      <c r="K186" s="20"/>
      <c r="L186" s="20"/>
      <c r="M186" s="105"/>
    </row>
    <row r="187" spans="1:13" x14ac:dyDescent="0.2">
      <c r="A187" s="86">
        <v>181</v>
      </c>
      <c r="B187" s="83" t="s">
        <v>1121</v>
      </c>
      <c r="C187" s="543" t="s">
        <v>1122</v>
      </c>
      <c r="D187" s="544"/>
      <c r="E187" s="83"/>
      <c r="F187" s="83"/>
      <c r="G187" s="159">
        <v>8917.69</v>
      </c>
      <c r="H187" s="159">
        <v>8917.69</v>
      </c>
      <c r="I187" s="159">
        <f t="shared" si="2"/>
        <v>0</v>
      </c>
      <c r="J187" s="19"/>
      <c r="K187" s="20"/>
      <c r="L187" s="20"/>
      <c r="M187" s="105"/>
    </row>
    <row r="188" spans="1:13" x14ac:dyDescent="0.2">
      <c r="A188" s="16">
        <v>182</v>
      </c>
      <c r="B188" s="83" t="s">
        <v>1123</v>
      </c>
      <c r="C188" s="543" t="s">
        <v>1124</v>
      </c>
      <c r="D188" s="544"/>
      <c r="E188" s="83"/>
      <c r="F188" s="83"/>
      <c r="G188" s="159">
        <v>18945.64</v>
      </c>
      <c r="H188" s="159">
        <v>18945.64</v>
      </c>
      <c r="I188" s="159">
        <f t="shared" si="2"/>
        <v>0</v>
      </c>
      <c r="J188" s="19"/>
      <c r="K188" s="20"/>
      <c r="L188" s="20"/>
      <c r="M188" s="105"/>
    </row>
    <row r="189" spans="1:13" x14ac:dyDescent="0.2">
      <c r="A189" s="16">
        <v>183</v>
      </c>
      <c r="B189" s="83" t="s">
        <v>1125</v>
      </c>
      <c r="C189" s="543" t="s">
        <v>1126</v>
      </c>
      <c r="D189" s="544"/>
      <c r="E189" s="83"/>
      <c r="F189" s="83"/>
      <c r="G189" s="159">
        <v>63616.6</v>
      </c>
      <c r="H189" s="159">
        <v>63616.6</v>
      </c>
      <c r="I189" s="159">
        <f t="shared" si="2"/>
        <v>0</v>
      </c>
      <c r="J189" s="19"/>
      <c r="K189" s="20"/>
      <c r="L189" s="20"/>
      <c r="M189" s="105"/>
    </row>
    <row r="190" spans="1:13" x14ac:dyDescent="0.2">
      <c r="A190" s="16">
        <v>184</v>
      </c>
      <c r="B190" s="83" t="s">
        <v>1127</v>
      </c>
      <c r="C190" s="543" t="s">
        <v>1128</v>
      </c>
      <c r="D190" s="544"/>
      <c r="E190" s="83"/>
      <c r="F190" s="83"/>
      <c r="G190" s="159">
        <v>71586.789999999994</v>
      </c>
      <c r="H190" s="159">
        <v>71586.789999999994</v>
      </c>
      <c r="I190" s="159">
        <f t="shared" si="2"/>
        <v>0</v>
      </c>
      <c r="J190" s="19"/>
      <c r="K190" s="20"/>
      <c r="L190" s="20"/>
      <c r="M190" s="105"/>
    </row>
    <row r="191" spans="1:13" x14ac:dyDescent="0.2">
      <c r="A191" s="16">
        <v>185</v>
      </c>
      <c r="B191" s="83" t="s">
        <v>1129</v>
      </c>
      <c r="C191" s="543" t="s">
        <v>1130</v>
      </c>
      <c r="D191" s="544"/>
      <c r="E191" s="83"/>
      <c r="F191" s="83"/>
      <c r="G191" s="159">
        <v>10050.24</v>
      </c>
      <c r="H191" s="159">
        <v>10050.24</v>
      </c>
      <c r="I191" s="159">
        <f t="shared" si="2"/>
        <v>0</v>
      </c>
      <c r="J191" s="19"/>
      <c r="K191" s="20"/>
      <c r="L191" s="20"/>
      <c r="M191" s="105"/>
    </row>
    <row r="192" spans="1:13" x14ac:dyDescent="0.2">
      <c r="A192" s="86">
        <v>186</v>
      </c>
      <c r="B192" s="83" t="s">
        <v>1131</v>
      </c>
      <c r="C192" s="543" t="s">
        <v>1132</v>
      </c>
      <c r="D192" s="544"/>
      <c r="E192" s="83"/>
      <c r="F192" s="83"/>
      <c r="G192" s="159">
        <v>10868.44</v>
      </c>
      <c r="H192" s="159">
        <v>10868.44</v>
      </c>
      <c r="I192" s="159">
        <f t="shared" si="2"/>
        <v>0</v>
      </c>
      <c r="J192" s="19"/>
      <c r="K192" s="20"/>
      <c r="L192" s="20"/>
      <c r="M192" s="105"/>
    </row>
    <row r="193" spans="1:13" x14ac:dyDescent="0.2">
      <c r="A193" s="16">
        <v>187</v>
      </c>
      <c r="B193" s="83" t="s">
        <v>1133</v>
      </c>
      <c r="C193" s="543" t="s">
        <v>1134</v>
      </c>
      <c r="D193" s="544"/>
      <c r="E193" s="83"/>
      <c r="F193" s="83"/>
      <c r="G193" s="159">
        <v>52670.13</v>
      </c>
      <c r="H193" s="159">
        <v>52670.13</v>
      </c>
      <c r="I193" s="159">
        <f t="shared" si="2"/>
        <v>0</v>
      </c>
      <c r="J193" s="19"/>
      <c r="K193" s="20"/>
      <c r="L193" s="20"/>
      <c r="M193" s="105"/>
    </row>
    <row r="194" spans="1:13" x14ac:dyDescent="0.2">
      <c r="A194" s="16">
        <v>188</v>
      </c>
      <c r="B194" s="83" t="s">
        <v>1135</v>
      </c>
      <c r="C194" s="543" t="s">
        <v>1136</v>
      </c>
      <c r="D194" s="544"/>
      <c r="E194" s="83"/>
      <c r="F194" s="83"/>
      <c r="G194" s="159">
        <v>7802.98</v>
      </c>
      <c r="H194" s="159">
        <v>7802.98</v>
      </c>
      <c r="I194" s="159">
        <f t="shared" si="2"/>
        <v>0</v>
      </c>
      <c r="J194" s="19"/>
      <c r="K194" s="20"/>
      <c r="L194" s="20"/>
      <c r="M194" s="105"/>
    </row>
    <row r="195" spans="1:13" x14ac:dyDescent="0.2">
      <c r="A195" s="16">
        <v>189</v>
      </c>
      <c r="B195" s="83" t="s">
        <v>1137</v>
      </c>
      <c r="C195" s="543" t="s">
        <v>1138</v>
      </c>
      <c r="D195" s="544"/>
      <c r="E195" s="83"/>
      <c r="F195" s="83"/>
      <c r="G195" s="159">
        <v>35358.660000000003</v>
      </c>
      <c r="H195" s="159">
        <v>35358.660000000003</v>
      </c>
      <c r="I195" s="159">
        <f t="shared" si="2"/>
        <v>0</v>
      </c>
      <c r="J195" s="19"/>
      <c r="K195" s="20"/>
      <c r="L195" s="20"/>
      <c r="M195" s="105"/>
    </row>
    <row r="196" spans="1:13" x14ac:dyDescent="0.2">
      <c r="A196" s="16">
        <v>190</v>
      </c>
      <c r="B196" s="83" t="s">
        <v>1139</v>
      </c>
      <c r="C196" s="543" t="s">
        <v>1140</v>
      </c>
      <c r="D196" s="544"/>
      <c r="E196" s="83"/>
      <c r="F196" s="83"/>
      <c r="G196" s="159">
        <v>9987.82</v>
      </c>
      <c r="H196" s="159">
        <v>9987.82</v>
      </c>
      <c r="I196" s="159">
        <f t="shared" si="2"/>
        <v>0</v>
      </c>
      <c r="J196" s="19"/>
      <c r="K196" s="20"/>
      <c r="L196" s="20"/>
      <c r="M196" s="105"/>
    </row>
    <row r="197" spans="1:13" x14ac:dyDescent="0.2">
      <c r="A197" s="86">
        <v>191</v>
      </c>
      <c r="B197" s="83" t="s">
        <v>1141</v>
      </c>
      <c r="C197" s="543" t="s">
        <v>1142</v>
      </c>
      <c r="D197" s="544"/>
      <c r="E197" s="83"/>
      <c r="F197" s="83"/>
      <c r="G197" s="159">
        <v>12921.74</v>
      </c>
      <c r="H197" s="159">
        <v>12921.74</v>
      </c>
      <c r="I197" s="159">
        <f t="shared" si="2"/>
        <v>0</v>
      </c>
      <c r="J197" s="19"/>
      <c r="K197" s="20"/>
      <c r="L197" s="20"/>
      <c r="M197" s="105"/>
    </row>
    <row r="198" spans="1:13" x14ac:dyDescent="0.2">
      <c r="A198" s="16">
        <v>192</v>
      </c>
      <c r="B198" s="83" t="s">
        <v>1143</v>
      </c>
      <c r="C198" s="543" t="s">
        <v>1144</v>
      </c>
      <c r="D198" s="544"/>
      <c r="E198" s="83"/>
      <c r="F198" s="83"/>
      <c r="G198" s="159">
        <v>257520.71</v>
      </c>
      <c r="H198" s="159">
        <v>257520.71</v>
      </c>
      <c r="I198" s="159">
        <f t="shared" si="2"/>
        <v>0</v>
      </c>
      <c r="J198" s="19"/>
      <c r="K198" s="20"/>
      <c r="L198" s="20"/>
      <c r="M198" s="105"/>
    </row>
    <row r="199" spans="1:13" x14ac:dyDescent="0.2">
      <c r="A199" s="16">
        <v>193</v>
      </c>
      <c r="B199" s="83" t="s">
        <v>1145</v>
      </c>
      <c r="C199" s="543" t="s">
        <v>1146</v>
      </c>
      <c r="D199" s="544"/>
      <c r="E199" s="83"/>
      <c r="F199" s="83"/>
      <c r="G199" s="159">
        <v>32493.85</v>
      </c>
      <c r="H199" s="159">
        <v>32493.85</v>
      </c>
      <c r="I199" s="159">
        <f t="shared" si="2"/>
        <v>0</v>
      </c>
      <c r="J199" s="19"/>
      <c r="K199" s="20"/>
      <c r="L199" s="20"/>
      <c r="M199" s="105"/>
    </row>
    <row r="200" spans="1:13" x14ac:dyDescent="0.2">
      <c r="A200" s="16">
        <v>194</v>
      </c>
      <c r="B200" s="83" t="s">
        <v>1147</v>
      </c>
      <c r="C200" s="543" t="s">
        <v>1148</v>
      </c>
      <c r="D200" s="544"/>
      <c r="E200" s="83"/>
      <c r="F200" s="83"/>
      <c r="G200" s="159">
        <v>54843.82</v>
      </c>
      <c r="H200" s="159">
        <v>54843.82</v>
      </c>
      <c r="I200" s="159">
        <f t="shared" si="2"/>
        <v>0</v>
      </c>
      <c r="J200" s="19"/>
      <c r="K200" s="20"/>
      <c r="L200" s="20"/>
      <c r="M200" s="105"/>
    </row>
    <row r="201" spans="1:13" x14ac:dyDescent="0.2">
      <c r="A201" s="16">
        <v>195</v>
      </c>
      <c r="B201" s="83" t="s">
        <v>1149</v>
      </c>
      <c r="C201" s="543" t="s">
        <v>1150</v>
      </c>
      <c r="D201" s="544"/>
      <c r="E201" s="83"/>
      <c r="F201" s="83"/>
      <c r="G201" s="159">
        <v>64653.279999999999</v>
      </c>
      <c r="H201" s="159">
        <v>64653.279999999999</v>
      </c>
      <c r="I201" s="159">
        <f t="shared" ref="I201:I264" si="3">G201-H201</f>
        <v>0</v>
      </c>
      <c r="J201" s="19"/>
      <c r="K201" s="20"/>
      <c r="L201" s="20"/>
      <c r="M201" s="105"/>
    </row>
    <row r="202" spans="1:13" x14ac:dyDescent="0.2">
      <c r="A202" s="86">
        <v>196</v>
      </c>
      <c r="B202" s="83" t="s">
        <v>1151</v>
      </c>
      <c r="C202" s="543" t="s">
        <v>1152</v>
      </c>
      <c r="D202" s="544"/>
      <c r="E202" s="83"/>
      <c r="F202" s="83"/>
      <c r="G202" s="159">
        <v>26195.73</v>
      </c>
      <c r="H202" s="159">
        <v>26195.73</v>
      </c>
      <c r="I202" s="159">
        <f t="shared" si="3"/>
        <v>0</v>
      </c>
      <c r="J202" s="19"/>
      <c r="K202" s="20"/>
      <c r="L202" s="20"/>
      <c r="M202" s="105"/>
    </row>
    <row r="203" spans="1:13" x14ac:dyDescent="0.2">
      <c r="A203" s="16">
        <v>197</v>
      </c>
      <c r="B203" s="83" t="s">
        <v>1153</v>
      </c>
      <c r="C203" s="543" t="s">
        <v>1154</v>
      </c>
      <c r="D203" s="544"/>
      <c r="E203" s="83"/>
      <c r="F203" s="83"/>
      <c r="G203" s="159">
        <v>37320.550000000003</v>
      </c>
      <c r="H203" s="159">
        <v>37320.550000000003</v>
      </c>
      <c r="I203" s="159">
        <f t="shared" si="3"/>
        <v>0</v>
      </c>
      <c r="J203" s="19"/>
      <c r="K203" s="20"/>
      <c r="L203" s="20"/>
      <c r="M203" s="105"/>
    </row>
    <row r="204" spans="1:13" x14ac:dyDescent="0.2">
      <c r="A204" s="16">
        <v>198</v>
      </c>
      <c r="B204" s="83" t="s">
        <v>1155</v>
      </c>
      <c r="C204" s="543" t="s">
        <v>1156</v>
      </c>
      <c r="D204" s="544"/>
      <c r="E204" s="83"/>
      <c r="F204" s="83"/>
      <c r="G204" s="159">
        <v>5216.8500000000004</v>
      </c>
      <c r="H204" s="159">
        <v>5216.8500000000004</v>
      </c>
      <c r="I204" s="159">
        <f t="shared" si="3"/>
        <v>0</v>
      </c>
      <c r="J204" s="19"/>
      <c r="K204" s="20"/>
      <c r="L204" s="20"/>
      <c r="M204" s="105"/>
    </row>
    <row r="205" spans="1:13" x14ac:dyDescent="0.2">
      <c r="A205" s="16">
        <v>199</v>
      </c>
      <c r="B205" s="83" t="s">
        <v>1157</v>
      </c>
      <c r="C205" s="543" t="s">
        <v>1158</v>
      </c>
      <c r="D205" s="544"/>
      <c r="E205" s="83"/>
      <c r="F205" s="83"/>
      <c r="G205" s="159">
        <v>17657.03</v>
      </c>
      <c r="H205" s="159">
        <v>17657.03</v>
      </c>
      <c r="I205" s="159">
        <f t="shared" si="3"/>
        <v>0</v>
      </c>
      <c r="J205" s="19"/>
      <c r="K205" s="20"/>
      <c r="L205" s="20"/>
      <c r="M205" s="105"/>
    </row>
    <row r="206" spans="1:13" x14ac:dyDescent="0.2">
      <c r="A206" s="16">
        <v>200</v>
      </c>
      <c r="B206" s="83" t="s">
        <v>1159</v>
      </c>
      <c r="C206" s="543" t="s">
        <v>1160</v>
      </c>
      <c r="D206" s="544"/>
      <c r="E206" s="83"/>
      <c r="F206" s="83"/>
      <c r="G206" s="159">
        <v>31546.34</v>
      </c>
      <c r="H206" s="159">
        <v>31546.34</v>
      </c>
      <c r="I206" s="159">
        <f t="shared" si="3"/>
        <v>0</v>
      </c>
      <c r="J206" s="19"/>
      <c r="K206" s="20"/>
      <c r="L206" s="20"/>
      <c r="M206" s="105"/>
    </row>
    <row r="207" spans="1:13" x14ac:dyDescent="0.2">
      <c r="A207" s="86">
        <v>201</v>
      </c>
      <c r="B207" s="83" t="s">
        <v>1161</v>
      </c>
      <c r="C207" s="543" t="s">
        <v>1162</v>
      </c>
      <c r="D207" s="544"/>
      <c r="E207" s="83"/>
      <c r="F207" s="83"/>
      <c r="G207" s="159">
        <v>23721.07</v>
      </c>
      <c r="H207" s="159">
        <v>23721.07</v>
      </c>
      <c r="I207" s="159">
        <f t="shared" si="3"/>
        <v>0</v>
      </c>
      <c r="J207" s="19"/>
      <c r="K207" s="20"/>
      <c r="L207" s="20"/>
      <c r="M207" s="105"/>
    </row>
    <row r="208" spans="1:13" x14ac:dyDescent="0.2">
      <c r="A208" s="16">
        <v>202</v>
      </c>
      <c r="B208" s="83" t="s">
        <v>1163</v>
      </c>
      <c r="C208" s="543" t="s">
        <v>1164</v>
      </c>
      <c r="D208" s="544"/>
      <c r="E208" s="83"/>
      <c r="F208" s="83"/>
      <c r="G208" s="159">
        <v>7602.33</v>
      </c>
      <c r="H208" s="159">
        <v>7602.33</v>
      </c>
      <c r="I208" s="159">
        <f t="shared" si="3"/>
        <v>0</v>
      </c>
      <c r="J208" s="19"/>
      <c r="K208" s="20"/>
      <c r="L208" s="20"/>
      <c r="M208" s="105"/>
    </row>
    <row r="209" spans="1:13" x14ac:dyDescent="0.2">
      <c r="A209" s="16">
        <v>203</v>
      </c>
      <c r="B209" s="83" t="s">
        <v>1165</v>
      </c>
      <c r="C209" s="543" t="s">
        <v>1166</v>
      </c>
      <c r="D209" s="544"/>
      <c r="E209" s="83"/>
      <c r="F209" s="83"/>
      <c r="G209" s="159">
        <v>69558.009999999995</v>
      </c>
      <c r="H209" s="159">
        <v>69558.009999999995</v>
      </c>
      <c r="I209" s="159">
        <f t="shared" si="3"/>
        <v>0</v>
      </c>
      <c r="J209" s="19"/>
      <c r="K209" s="20"/>
      <c r="L209" s="20"/>
      <c r="M209" s="105"/>
    </row>
    <row r="210" spans="1:13" x14ac:dyDescent="0.2">
      <c r="A210" s="16">
        <v>204</v>
      </c>
      <c r="B210" s="83" t="s">
        <v>1167</v>
      </c>
      <c r="C210" s="543" t="s">
        <v>1168</v>
      </c>
      <c r="D210" s="544"/>
      <c r="E210" s="83"/>
      <c r="F210" s="83"/>
      <c r="G210" s="159">
        <v>190270.15</v>
      </c>
      <c r="H210" s="159">
        <v>190270.15</v>
      </c>
      <c r="I210" s="159">
        <f t="shared" si="3"/>
        <v>0</v>
      </c>
      <c r="J210" s="19"/>
      <c r="K210" s="20"/>
      <c r="L210" s="20"/>
      <c r="M210" s="105"/>
    </row>
    <row r="211" spans="1:13" x14ac:dyDescent="0.2">
      <c r="A211" s="16">
        <v>205</v>
      </c>
      <c r="B211" s="83" t="s">
        <v>1169</v>
      </c>
      <c r="C211" s="543" t="s">
        <v>1170</v>
      </c>
      <c r="D211" s="544"/>
      <c r="E211" s="83"/>
      <c r="F211" s="83"/>
      <c r="G211" s="159">
        <v>17868.830000000002</v>
      </c>
      <c r="H211" s="159">
        <v>17868.830000000002</v>
      </c>
      <c r="I211" s="159">
        <f t="shared" si="3"/>
        <v>0</v>
      </c>
      <c r="J211" s="19"/>
      <c r="K211" s="20"/>
      <c r="L211" s="20"/>
      <c r="M211" s="105"/>
    </row>
    <row r="212" spans="1:13" x14ac:dyDescent="0.2">
      <c r="A212" s="86">
        <v>206</v>
      </c>
      <c r="B212" s="83" t="s">
        <v>1171</v>
      </c>
      <c r="C212" s="543" t="s">
        <v>1172</v>
      </c>
      <c r="D212" s="544"/>
      <c r="E212" s="83"/>
      <c r="F212" s="83"/>
      <c r="G212" s="159">
        <v>45145.83</v>
      </c>
      <c r="H212" s="159">
        <v>45145.83</v>
      </c>
      <c r="I212" s="159">
        <f t="shared" si="3"/>
        <v>0</v>
      </c>
      <c r="J212" s="19"/>
      <c r="K212" s="20"/>
      <c r="L212" s="20"/>
      <c r="M212" s="105"/>
    </row>
    <row r="213" spans="1:13" x14ac:dyDescent="0.2">
      <c r="A213" s="16">
        <v>207</v>
      </c>
      <c r="B213" s="83" t="s">
        <v>1173</v>
      </c>
      <c r="C213" s="543" t="s">
        <v>1174</v>
      </c>
      <c r="D213" s="544"/>
      <c r="E213" s="83"/>
      <c r="F213" s="83"/>
      <c r="G213" s="159">
        <v>11236.29</v>
      </c>
      <c r="H213" s="159">
        <v>11236.29</v>
      </c>
      <c r="I213" s="159">
        <f t="shared" si="3"/>
        <v>0</v>
      </c>
      <c r="J213" s="19"/>
      <c r="K213" s="20"/>
      <c r="L213" s="20"/>
      <c r="M213" s="105"/>
    </row>
    <row r="214" spans="1:13" x14ac:dyDescent="0.2">
      <c r="A214" s="16">
        <v>208</v>
      </c>
      <c r="B214" s="83" t="s">
        <v>1175</v>
      </c>
      <c r="C214" s="543" t="s">
        <v>1176</v>
      </c>
      <c r="D214" s="544"/>
      <c r="E214" s="83"/>
      <c r="F214" s="83"/>
      <c r="G214" s="159">
        <v>143842.4</v>
      </c>
      <c r="H214" s="159">
        <v>143842.4</v>
      </c>
      <c r="I214" s="159">
        <f t="shared" si="3"/>
        <v>0</v>
      </c>
      <c r="J214" s="19"/>
      <c r="K214" s="20"/>
      <c r="L214" s="20"/>
      <c r="M214" s="105"/>
    </row>
    <row r="215" spans="1:13" x14ac:dyDescent="0.2">
      <c r="A215" s="16">
        <v>209</v>
      </c>
      <c r="B215" s="83" t="s">
        <v>1177</v>
      </c>
      <c r="C215" s="543" t="s">
        <v>1178</v>
      </c>
      <c r="D215" s="544"/>
      <c r="E215" s="83"/>
      <c r="F215" s="83"/>
      <c r="G215" s="159">
        <v>16386.259999999998</v>
      </c>
      <c r="H215" s="159">
        <v>16386.259999999998</v>
      </c>
      <c r="I215" s="159">
        <f t="shared" si="3"/>
        <v>0</v>
      </c>
      <c r="J215" s="19"/>
      <c r="K215" s="20"/>
      <c r="L215" s="20"/>
      <c r="M215" s="105"/>
    </row>
    <row r="216" spans="1:13" x14ac:dyDescent="0.2">
      <c r="A216" s="16">
        <v>210</v>
      </c>
      <c r="B216" s="83" t="s">
        <v>1179</v>
      </c>
      <c r="C216" s="543" t="s">
        <v>1180</v>
      </c>
      <c r="D216" s="544"/>
      <c r="E216" s="83"/>
      <c r="F216" s="83"/>
      <c r="G216" s="159">
        <v>10032.41</v>
      </c>
      <c r="H216" s="159">
        <v>10032.41</v>
      </c>
      <c r="I216" s="159">
        <f t="shared" si="3"/>
        <v>0</v>
      </c>
      <c r="J216" s="19"/>
      <c r="K216" s="20"/>
      <c r="L216" s="20"/>
      <c r="M216" s="105"/>
    </row>
    <row r="217" spans="1:13" x14ac:dyDescent="0.2">
      <c r="A217" s="86">
        <v>211</v>
      </c>
      <c r="B217" s="83" t="s">
        <v>1181</v>
      </c>
      <c r="C217" s="543" t="s">
        <v>1182</v>
      </c>
      <c r="D217" s="544"/>
      <c r="E217" s="83"/>
      <c r="F217" s="83"/>
      <c r="G217" s="159">
        <v>44588.47</v>
      </c>
      <c r="H217" s="159">
        <v>44588.47</v>
      </c>
      <c r="I217" s="159">
        <f t="shared" si="3"/>
        <v>0</v>
      </c>
      <c r="J217" s="19"/>
      <c r="K217" s="20"/>
      <c r="L217" s="20"/>
      <c r="M217" s="105"/>
    </row>
    <row r="218" spans="1:13" x14ac:dyDescent="0.2">
      <c r="A218" s="16">
        <v>212</v>
      </c>
      <c r="B218" s="83" t="s">
        <v>1183</v>
      </c>
      <c r="C218" s="543" t="s">
        <v>1184</v>
      </c>
      <c r="D218" s="544"/>
      <c r="E218" s="83"/>
      <c r="F218" s="83"/>
      <c r="G218" s="159">
        <v>15717.44</v>
      </c>
      <c r="H218" s="159">
        <v>15717.44</v>
      </c>
      <c r="I218" s="159">
        <f t="shared" si="3"/>
        <v>0</v>
      </c>
      <c r="J218" s="19"/>
      <c r="K218" s="20"/>
      <c r="L218" s="20"/>
      <c r="M218" s="105"/>
    </row>
    <row r="219" spans="1:13" x14ac:dyDescent="0.2">
      <c r="A219" s="16">
        <v>213</v>
      </c>
      <c r="B219" s="83" t="s">
        <v>1185</v>
      </c>
      <c r="C219" s="543" t="s">
        <v>1186</v>
      </c>
      <c r="D219" s="544"/>
      <c r="E219" s="83"/>
      <c r="F219" s="83"/>
      <c r="G219" s="159">
        <v>22572.91</v>
      </c>
      <c r="H219" s="159">
        <v>22572.91</v>
      </c>
      <c r="I219" s="159">
        <f t="shared" si="3"/>
        <v>0</v>
      </c>
      <c r="J219" s="19"/>
      <c r="K219" s="20"/>
      <c r="L219" s="20"/>
      <c r="M219" s="105"/>
    </row>
    <row r="220" spans="1:13" x14ac:dyDescent="0.2">
      <c r="A220" s="16">
        <v>214</v>
      </c>
      <c r="B220" s="83" t="s">
        <v>1187</v>
      </c>
      <c r="C220" s="543" t="s">
        <v>1188</v>
      </c>
      <c r="D220" s="544"/>
      <c r="E220" s="83"/>
      <c r="F220" s="83"/>
      <c r="G220" s="159">
        <v>88338.68</v>
      </c>
      <c r="H220" s="159">
        <v>88338.68</v>
      </c>
      <c r="I220" s="159">
        <f t="shared" si="3"/>
        <v>0</v>
      </c>
      <c r="J220" s="19"/>
      <c r="K220" s="20"/>
      <c r="L220" s="20"/>
      <c r="M220" s="105"/>
    </row>
    <row r="221" spans="1:13" x14ac:dyDescent="0.2">
      <c r="A221" s="16">
        <v>215</v>
      </c>
      <c r="B221" s="83" t="s">
        <v>1189</v>
      </c>
      <c r="C221" s="543" t="s">
        <v>1190</v>
      </c>
      <c r="D221" s="544"/>
      <c r="E221" s="83"/>
      <c r="F221" s="83"/>
      <c r="G221" s="159">
        <v>10050.24</v>
      </c>
      <c r="H221" s="159">
        <v>10050.24</v>
      </c>
      <c r="I221" s="159">
        <f t="shared" si="3"/>
        <v>0</v>
      </c>
      <c r="J221" s="19"/>
      <c r="K221" s="20"/>
      <c r="L221" s="20"/>
      <c r="M221" s="105"/>
    </row>
    <row r="222" spans="1:13" x14ac:dyDescent="0.2">
      <c r="A222" s="86">
        <v>216</v>
      </c>
      <c r="B222" s="83" t="s">
        <v>1191</v>
      </c>
      <c r="C222" s="543" t="s">
        <v>1192</v>
      </c>
      <c r="D222" s="544"/>
      <c r="E222" s="83"/>
      <c r="F222" s="83"/>
      <c r="G222" s="159">
        <v>40241.089999999997</v>
      </c>
      <c r="H222" s="159">
        <v>40241.089999999997</v>
      </c>
      <c r="I222" s="159">
        <f t="shared" si="3"/>
        <v>0</v>
      </c>
      <c r="J222" s="19"/>
      <c r="K222" s="20"/>
      <c r="L222" s="20"/>
      <c r="M222" s="105"/>
    </row>
    <row r="223" spans="1:13" x14ac:dyDescent="0.2">
      <c r="A223" s="16">
        <v>217</v>
      </c>
      <c r="B223" s="83" t="s">
        <v>1193</v>
      </c>
      <c r="C223" s="543" t="s">
        <v>1194</v>
      </c>
      <c r="D223" s="544"/>
      <c r="E223" s="83"/>
      <c r="F223" s="83"/>
      <c r="G223" s="159">
        <v>19195.34</v>
      </c>
      <c r="H223" s="159">
        <v>19195.34</v>
      </c>
      <c r="I223" s="159">
        <f t="shared" si="3"/>
        <v>0</v>
      </c>
      <c r="J223" s="19"/>
      <c r="K223" s="20"/>
      <c r="L223" s="20"/>
      <c r="M223" s="105"/>
    </row>
    <row r="224" spans="1:13" x14ac:dyDescent="0.2">
      <c r="A224" s="16">
        <v>218</v>
      </c>
      <c r="B224" s="83" t="s">
        <v>1195</v>
      </c>
      <c r="C224" s="543" t="s">
        <v>1196</v>
      </c>
      <c r="D224" s="544"/>
      <c r="E224" s="83"/>
      <c r="F224" s="83"/>
      <c r="G224" s="159">
        <v>10032.41</v>
      </c>
      <c r="H224" s="159">
        <v>10032.41</v>
      </c>
      <c r="I224" s="159">
        <f t="shared" si="3"/>
        <v>0</v>
      </c>
      <c r="J224" s="19"/>
      <c r="K224" s="20"/>
      <c r="L224" s="20"/>
      <c r="M224" s="105"/>
    </row>
    <row r="225" spans="1:13" x14ac:dyDescent="0.2">
      <c r="A225" s="16">
        <v>219</v>
      </c>
      <c r="B225" s="83" t="s">
        <v>1197</v>
      </c>
      <c r="C225" s="543" t="s">
        <v>1198</v>
      </c>
      <c r="D225" s="544"/>
      <c r="E225" s="83"/>
      <c r="F225" s="83"/>
      <c r="G225" s="159">
        <v>13844.72</v>
      </c>
      <c r="H225" s="159">
        <v>13844.72</v>
      </c>
      <c r="I225" s="159">
        <f t="shared" si="3"/>
        <v>0</v>
      </c>
      <c r="J225" s="19"/>
      <c r="K225" s="20"/>
      <c r="L225" s="20"/>
      <c r="M225" s="105"/>
    </row>
    <row r="226" spans="1:13" x14ac:dyDescent="0.2">
      <c r="A226" s="16">
        <v>220</v>
      </c>
      <c r="B226" s="83" t="s">
        <v>1199</v>
      </c>
      <c r="C226" s="543" t="s">
        <v>1200</v>
      </c>
      <c r="D226" s="544"/>
      <c r="E226" s="83"/>
      <c r="F226" s="83"/>
      <c r="G226" s="159">
        <v>29495.27</v>
      </c>
      <c r="H226" s="159">
        <v>29495.27</v>
      </c>
      <c r="I226" s="159">
        <f t="shared" si="3"/>
        <v>0</v>
      </c>
      <c r="J226" s="19"/>
      <c r="K226" s="20"/>
      <c r="L226" s="20"/>
      <c r="M226" s="105"/>
    </row>
    <row r="227" spans="1:13" x14ac:dyDescent="0.2">
      <c r="A227" s="86">
        <v>221</v>
      </c>
      <c r="B227" s="83" t="s">
        <v>1201</v>
      </c>
      <c r="C227" s="543" t="s">
        <v>1202</v>
      </c>
      <c r="D227" s="544"/>
      <c r="E227" s="83"/>
      <c r="F227" s="83"/>
      <c r="G227" s="159">
        <v>53104.87</v>
      </c>
      <c r="H227" s="159">
        <v>53104.87</v>
      </c>
      <c r="I227" s="159">
        <f t="shared" si="3"/>
        <v>0</v>
      </c>
      <c r="J227" s="19"/>
      <c r="K227" s="20"/>
      <c r="L227" s="20"/>
      <c r="M227" s="105"/>
    </row>
    <row r="228" spans="1:13" x14ac:dyDescent="0.2">
      <c r="A228" s="16">
        <v>222</v>
      </c>
      <c r="B228" s="83" t="s">
        <v>1203</v>
      </c>
      <c r="C228" s="543" t="s">
        <v>1204</v>
      </c>
      <c r="D228" s="544"/>
      <c r="E228" s="83"/>
      <c r="F228" s="83"/>
      <c r="G228" s="159">
        <v>7160.91</v>
      </c>
      <c r="H228" s="159">
        <v>7160.91</v>
      </c>
      <c r="I228" s="159">
        <f t="shared" si="3"/>
        <v>0</v>
      </c>
      <c r="J228" s="19"/>
      <c r="K228" s="20"/>
      <c r="L228" s="20"/>
      <c r="M228" s="105"/>
    </row>
    <row r="229" spans="1:13" x14ac:dyDescent="0.2">
      <c r="A229" s="16">
        <v>223</v>
      </c>
      <c r="B229" s="83" t="s">
        <v>1205</v>
      </c>
      <c r="C229" s="543" t="s">
        <v>1206</v>
      </c>
      <c r="D229" s="544"/>
      <c r="E229" s="83"/>
      <c r="F229" s="83"/>
      <c r="G229" s="159">
        <v>20566.43</v>
      </c>
      <c r="H229" s="159">
        <v>20566.43</v>
      </c>
      <c r="I229" s="159">
        <f t="shared" si="3"/>
        <v>0</v>
      </c>
      <c r="J229" s="19"/>
      <c r="K229" s="20"/>
      <c r="L229" s="20"/>
      <c r="M229" s="105"/>
    </row>
    <row r="230" spans="1:13" x14ac:dyDescent="0.2">
      <c r="A230" s="16">
        <v>224</v>
      </c>
      <c r="B230" s="83" t="s">
        <v>1207</v>
      </c>
      <c r="C230" s="543" t="s">
        <v>1208</v>
      </c>
      <c r="D230" s="544"/>
      <c r="E230" s="83"/>
      <c r="F230" s="83"/>
      <c r="G230" s="159">
        <v>10768.12</v>
      </c>
      <c r="H230" s="159">
        <v>10768.12</v>
      </c>
      <c r="I230" s="159">
        <f t="shared" si="3"/>
        <v>0</v>
      </c>
      <c r="J230" s="19"/>
      <c r="K230" s="20"/>
      <c r="L230" s="20"/>
      <c r="M230" s="105"/>
    </row>
    <row r="231" spans="1:13" x14ac:dyDescent="0.2">
      <c r="A231" s="16">
        <v>225</v>
      </c>
      <c r="B231" s="83" t="s">
        <v>1209</v>
      </c>
      <c r="C231" s="543" t="s">
        <v>1210</v>
      </c>
      <c r="D231" s="544"/>
      <c r="E231" s="83"/>
      <c r="F231" s="83"/>
      <c r="G231" s="159">
        <v>16698.38</v>
      </c>
      <c r="H231" s="159">
        <v>16698.38</v>
      </c>
      <c r="I231" s="159">
        <f t="shared" si="3"/>
        <v>0</v>
      </c>
      <c r="J231" s="19"/>
      <c r="K231" s="20"/>
      <c r="L231" s="20"/>
      <c r="M231" s="105"/>
    </row>
    <row r="232" spans="1:13" x14ac:dyDescent="0.2">
      <c r="A232" s="86">
        <v>226</v>
      </c>
      <c r="B232" s="83" t="s">
        <v>1211</v>
      </c>
      <c r="C232" s="543" t="s">
        <v>1212</v>
      </c>
      <c r="D232" s="544"/>
      <c r="E232" s="83"/>
      <c r="F232" s="83"/>
      <c r="G232" s="159">
        <v>26753.08</v>
      </c>
      <c r="H232" s="159">
        <v>26753.08</v>
      </c>
      <c r="I232" s="159">
        <f t="shared" si="3"/>
        <v>0</v>
      </c>
      <c r="J232" s="19"/>
      <c r="K232" s="20"/>
      <c r="L232" s="20"/>
      <c r="M232" s="105"/>
    </row>
    <row r="233" spans="1:13" x14ac:dyDescent="0.2">
      <c r="A233" s="16">
        <v>227</v>
      </c>
      <c r="B233" s="83" t="s">
        <v>1213</v>
      </c>
      <c r="C233" s="543" t="s">
        <v>1214</v>
      </c>
      <c r="D233" s="544"/>
      <c r="E233" s="83"/>
      <c r="F233" s="83"/>
      <c r="G233" s="159">
        <v>5841.09</v>
      </c>
      <c r="H233" s="159">
        <v>5841.09</v>
      </c>
      <c r="I233" s="159">
        <f t="shared" si="3"/>
        <v>0</v>
      </c>
      <c r="J233" s="19"/>
      <c r="K233" s="20"/>
      <c r="L233" s="20"/>
      <c r="M233" s="105"/>
    </row>
    <row r="234" spans="1:13" x14ac:dyDescent="0.2">
      <c r="A234" s="16">
        <v>228</v>
      </c>
      <c r="B234" s="83" t="s">
        <v>1215</v>
      </c>
      <c r="C234" s="543" t="s">
        <v>1216</v>
      </c>
      <c r="D234" s="544"/>
      <c r="E234" s="83"/>
      <c r="F234" s="83"/>
      <c r="G234" s="159">
        <v>53506.16</v>
      </c>
      <c r="H234" s="159">
        <v>53506.16</v>
      </c>
      <c r="I234" s="159">
        <f t="shared" si="3"/>
        <v>0</v>
      </c>
      <c r="J234" s="19"/>
      <c r="K234" s="20"/>
      <c r="L234" s="20"/>
      <c r="M234" s="105"/>
    </row>
    <row r="235" spans="1:13" x14ac:dyDescent="0.2">
      <c r="A235" s="16">
        <v>229</v>
      </c>
      <c r="B235" s="83" t="s">
        <v>1217</v>
      </c>
      <c r="C235" s="543" t="s">
        <v>1218</v>
      </c>
      <c r="D235" s="544"/>
      <c r="E235" s="83"/>
      <c r="F235" s="83"/>
      <c r="G235" s="159">
        <v>13844.72</v>
      </c>
      <c r="H235" s="159">
        <v>13844.72</v>
      </c>
      <c r="I235" s="159">
        <f t="shared" si="3"/>
        <v>0</v>
      </c>
      <c r="J235" s="19"/>
      <c r="K235" s="20"/>
      <c r="L235" s="20"/>
      <c r="M235" s="105"/>
    </row>
    <row r="236" spans="1:13" x14ac:dyDescent="0.2">
      <c r="A236" s="16">
        <v>230</v>
      </c>
      <c r="B236" s="83" t="s">
        <v>1219</v>
      </c>
      <c r="C236" s="543" t="s">
        <v>1220</v>
      </c>
      <c r="D236" s="544"/>
      <c r="E236" s="83"/>
      <c r="F236" s="83"/>
      <c r="G236" s="159">
        <v>121503.58</v>
      </c>
      <c r="H236" s="159">
        <v>121503.58</v>
      </c>
      <c r="I236" s="159">
        <f t="shared" si="3"/>
        <v>0</v>
      </c>
      <c r="J236" s="19"/>
      <c r="K236" s="20"/>
      <c r="L236" s="20"/>
      <c r="M236" s="105"/>
    </row>
    <row r="237" spans="1:13" x14ac:dyDescent="0.2">
      <c r="A237" s="86">
        <v>231</v>
      </c>
      <c r="B237" s="83" t="s">
        <v>1221</v>
      </c>
      <c r="C237" s="543" t="s">
        <v>1222</v>
      </c>
      <c r="D237" s="544"/>
      <c r="E237" s="83"/>
      <c r="F237" s="83"/>
      <c r="G237" s="159">
        <v>140052.38</v>
      </c>
      <c r="H237" s="159">
        <v>140052.38</v>
      </c>
      <c r="I237" s="159">
        <f t="shared" si="3"/>
        <v>0</v>
      </c>
      <c r="J237" s="19"/>
      <c r="K237" s="20"/>
      <c r="L237" s="20"/>
      <c r="M237" s="105"/>
    </row>
    <row r="238" spans="1:13" x14ac:dyDescent="0.2">
      <c r="A238" s="16">
        <v>232</v>
      </c>
      <c r="B238" s="83" t="s">
        <v>1223</v>
      </c>
      <c r="C238" s="543" t="s">
        <v>1224</v>
      </c>
      <c r="D238" s="544"/>
      <c r="E238" s="83" t="s">
        <v>2595</v>
      </c>
      <c r="F238" s="83"/>
      <c r="G238" s="159">
        <v>31211.93</v>
      </c>
      <c r="H238" s="159">
        <v>31211.93</v>
      </c>
      <c r="I238" s="159">
        <f t="shared" si="3"/>
        <v>0</v>
      </c>
      <c r="J238" s="19"/>
      <c r="K238" s="20"/>
      <c r="L238" s="20"/>
      <c r="M238" s="105"/>
    </row>
    <row r="239" spans="1:13" x14ac:dyDescent="0.2">
      <c r="A239" s="16">
        <v>233</v>
      </c>
      <c r="B239" s="83" t="s">
        <v>1225</v>
      </c>
      <c r="C239" s="543" t="s">
        <v>6510</v>
      </c>
      <c r="D239" s="544"/>
      <c r="E239" s="83"/>
      <c r="F239" s="83"/>
      <c r="G239" s="159">
        <v>53506.16</v>
      </c>
      <c r="H239" s="159">
        <v>53506.16</v>
      </c>
      <c r="I239" s="159">
        <f t="shared" si="3"/>
        <v>0</v>
      </c>
      <c r="J239" s="19"/>
      <c r="K239" s="20"/>
      <c r="L239" s="20"/>
      <c r="M239" s="105"/>
    </row>
    <row r="240" spans="1:13" x14ac:dyDescent="0.2">
      <c r="A240" s="16">
        <v>234</v>
      </c>
      <c r="B240" s="83" t="s">
        <v>1226</v>
      </c>
      <c r="C240" s="543" t="s">
        <v>1227</v>
      </c>
      <c r="D240" s="544"/>
      <c r="E240" s="83"/>
      <c r="F240" s="83"/>
      <c r="G240" s="159">
        <v>58745.31</v>
      </c>
      <c r="H240" s="159">
        <v>58745.31</v>
      </c>
      <c r="I240" s="159">
        <f t="shared" si="3"/>
        <v>0</v>
      </c>
      <c r="J240" s="19"/>
      <c r="K240" s="20"/>
      <c r="L240" s="20"/>
      <c r="M240" s="105"/>
    </row>
    <row r="241" spans="1:13" x14ac:dyDescent="0.2">
      <c r="A241" s="16">
        <v>235</v>
      </c>
      <c r="B241" s="83" t="s">
        <v>1228</v>
      </c>
      <c r="C241" s="543" t="s">
        <v>1229</v>
      </c>
      <c r="D241" s="544"/>
      <c r="E241" s="83"/>
      <c r="F241" s="83"/>
      <c r="G241" s="159">
        <v>27198.97</v>
      </c>
      <c r="H241" s="159">
        <v>27198.97</v>
      </c>
      <c r="I241" s="159">
        <f t="shared" si="3"/>
        <v>0</v>
      </c>
      <c r="J241" s="19"/>
      <c r="K241" s="20"/>
      <c r="L241" s="20"/>
      <c r="M241" s="105"/>
    </row>
    <row r="242" spans="1:13" x14ac:dyDescent="0.2">
      <c r="A242" s="86">
        <v>236</v>
      </c>
      <c r="B242" s="83" t="s">
        <v>1230</v>
      </c>
      <c r="C242" s="543" t="s">
        <v>1231</v>
      </c>
      <c r="D242" s="544"/>
      <c r="E242" s="83"/>
      <c r="F242" s="83"/>
      <c r="G242" s="159">
        <v>27310.44</v>
      </c>
      <c r="H242" s="159">
        <v>27310.44</v>
      </c>
      <c r="I242" s="159">
        <f t="shared" si="3"/>
        <v>0</v>
      </c>
      <c r="J242" s="19"/>
      <c r="K242" s="20"/>
      <c r="L242" s="20"/>
      <c r="M242" s="105"/>
    </row>
    <row r="243" spans="1:13" x14ac:dyDescent="0.2">
      <c r="A243" s="16">
        <v>237</v>
      </c>
      <c r="B243" s="83" t="s">
        <v>1232</v>
      </c>
      <c r="C243" s="543" t="s">
        <v>1233</v>
      </c>
      <c r="D243" s="544"/>
      <c r="E243" s="83"/>
      <c r="F243" s="83"/>
      <c r="G243" s="159">
        <v>12631.91</v>
      </c>
      <c r="H243" s="159">
        <v>12631.91</v>
      </c>
      <c r="I243" s="159">
        <f t="shared" si="3"/>
        <v>0</v>
      </c>
      <c r="J243" s="19"/>
      <c r="K243" s="20"/>
      <c r="L243" s="20"/>
      <c r="M243" s="105"/>
    </row>
    <row r="244" spans="1:13" x14ac:dyDescent="0.2">
      <c r="A244" s="16">
        <v>238</v>
      </c>
      <c r="B244" s="83" t="s">
        <v>1234</v>
      </c>
      <c r="C244" s="543" t="s">
        <v>1235</v>
      </c>
      <c r="D244" s="544"/>
      <c r="E244" s="83"/>
      <c r="F244" s="83"/>
      <c r="G244" s="159">
        <v>17389.5</v>
      </c>
      <c r="H244" s="159">
        <v>17389.5</v>
      </c>
      <c r="I244" s="159">
        <f t="shared" si="3"/>
        <v>0</v>
      </c>
      <c r="J244" s="19"/>
      <c r="K244" s="20"/>
      <c r="L244" s="20"/>
      <c r="M244" s="105"/>
    </row>
    <row r="245" spans="1:13" x14ac:dyDescent="0.2">
      <c r="A245" s="16">
        <v>239</v>
      </c>
      <c r="B245" s="83" t="s">
        <v>1236</v>
      </c>
      <c r="C245" s="543" t="s">
        <v>1237</v>
      </c>
      <c r="D245" s="544"/>
      <c r="E245" s="83"/>
      <c r="F245" s="83"/>
      <c r="G245" s="159">
        <v>16656.02</v>
      </c>
      <c r="H245" s="159">
        <v>16656.02</v>
      </c>
      <c r="I245" s="159">
        <f t="shared" si="3"/>
        <v>0</v>
      </c>
      <c r="J245" s="19"/>
      <c r="K245" s="20"/>
      <c r="L245" s="20"/>
      <c r="M245" s="105"/>
    </row>
    <row r="246" spans="1:13" x14ac:dyDescent="0.2">
      <c r="A246" s="16">
        <v>240</v>
      </c>
      <c r="B246" s="83" t="s">
        <v>1238</v>
      </c>
      <c r="C246" s="543" t="s">
        <v>1239</v>
      </c>
      <c r="D246" s="544"/>
      <c r="E246" s="83"/>
      <c r="F246" s="83"/>
      <c r="G246" s="159">
        <v>58856.78</v>
      </c>
      <c r="H246" s="159">
        <v>58856.78</v>
      </c>
      <c r="I246" s="159">
        <f t="shared" si="3"/>
        <v>0</v>
      </c>
      <c r="J246" s="19"/>
      <c r="K246" s="20"/>
      <c r="L246" s="20"/>
      <c r="M246" s="105"/>
    </row>
    <row r="247" spans="1:13" x14ac:dyDescent="0.2">
      <c r="A247" s="86">
        <v>241</v>
      </c>
      <c r="B247" s="83" t="s">
        <v>1240</v>
      </c>
      <c r="C247" s="543" t="s">
        <v>1241</v>
      </c>
      <c r="D247" s="544"/>
      <c r="E247" s="83"/>
      <c r="F247" s="83"/>
      <c r="G247" s="159">
        <v>17322.62</v>
      </c>
      <c r="H247" s="159">
        <v>17322.62</v>
      </c>
      <c r="I247" s="159">
        <f t="shared" si="3"/>
        <v>0</v>
      </c>
      <c r="J247" s="19"/>
      <c r="K247" s="20"/>
      <c r="L247" s="20"/>
      <c r="M247" s="105"/>
    </row>
    <row r="248" spans="1:13" x14ac:dyDescent="0.2">
      <c r="A248" s="16">
        <v>242</v>
      </c>
      <c r="B248" s="83" t="s">
        <v>1242</v>
      </c>
      <c r="C248" s="543" t="s">
        <v>1243</v>
      </c>
      <c r="D248" s="544"/>
      <c r="E248" s="83"/>
      <c r="F248" s="83"/>
      <c r="G248" s="159">
        <v>215788.36</v>
      </c>
      <c r="H248" s="159">
        <v>215788.36</v>
      </c>
      <c r="I248" s="159">
        <f t="shared" si="3"/>
        <v>0</v>
      </c>
      <c r="J248" s="19"/>
      <c r="K248" s="20"/>
      <c r="L248" s="20"/>
      <c r="M248" s="105"/>
    </row>
    <row r="249" spans="1:13" x14ac:dyDescent="0.2">
      <c r="A249" s="16">
        <v>243</v>
      </c>
      <c r="B249" s="83" t="s">
        <v>1244</v>
      </c>
      <c r="C249" s="543" t="s">
        <v>1245</v>
      </c>
      <c r="D249" s="544"/>
      <c r="E249" s="83"/>
      <c r="F249" s="83"/>
      <c r="G249" s="159">
        <v>179535.47</v>
      </c>
      <c r="H249" s="159">
        <v>179535.47</v>
      </c>
      <c r="I249" s="159">
        <f t="shared" si="3"/>
        <v>0</v>
      </c>
      <c r="J249" s="19"/>
      <c r="K249" s="20"/>
      <c r="L249" s="20"/>
      <c r="M249" s="105"/>
    </row>
    <row r="250" spans="1:13" x14ac:dyDescent="0.2">
      <c r="A250" s="16">
        <v>244</v>
      </c>
      <c r="B250" s="83" t="s">
        <v>1246</v>
      </c>
      <c r="C250" s="543" t="s">
        <v>1247</v>
      </c>
      <c r="D250" s="544"/>
      <c r="E250" s="83"/>
      <c r="F250" s="83"/>
      <c r="G250" s="159">
        <v>86947.520000000004</v>
      </c>
      <c r="H250" s="159">
        <v>86947.520000000004</v>
      </c>
      <c r="I250" s="159">
        <f t="shared" si="3"/>
        <v>0</v>
      </c>
      <c r="J250" s="19"/>
      <c r="K250" s="20"/>
      <c r="L250" s="20"/>
      <c r="M250" s="105"/>
    </row>
    <row r="251" spans="1:13" x14ac:dyDescent="0.2">
      <c r="A251" s="16">
        <v>245</v>
      </c>
      <c r="B251" s="83" t="s">
        <v>1248</v>
      </c>
      <c r="C251" s="543" t="s">
        <v>1249</v>
      </c>
      <c r="D251" s="544"/>
      <c r="E251" s="83"/>
      <c r="F251" s="83"/>
      <c r="G251" s="159">
        <v>77962.94</v>
      </c>
      <c r="H251" s="159">
        <v>77962.94</v>
      </c>
      <c r="I251" s="159">
        <f t="shared" si="3"/>
        <v>0</v>
      </c>
      <c r="J251" s="19"/>
      <c r="K251" s="20"/>
      <c r="L251" s="20"/>
      <c r="M251" s="105"/>
    </row>
    <row r="252" spans="1:13" x14ac:dyDescent="0.2">
      <c r="A252" s="86">
        <v>246</v>
      </c>
      <c r="B252" s="83" t="s">
        <v>1250</v>
      </c>
      <c r="C252" s="543" t="s">
        <v>1251</v>
      </c>
      <c r="D252" s="544"/>
      <c r="E252" s="83"/>
      <c r="F252" s="83"/>
      <c r="G252" s="159">
        <v>31100.46</v>
      </c>
      <c r="H252" s="159">
        <v>31100.46</v>
      </c>
      <c r="I252" s="159">
        <f t="shared" si="3"/>
        <v>0</v>
      </c>
      <c r="J252" s="19"/>
      <c r="K252" s="20"/>
      <c r="L252" s="20"/>
      <c r="M252" s="105"/>
    </row>
    <row r="253" spans="1:13" x14ac:dyDescent="0.2">
      <c r="A253" s="16">
        <v>247</v>
      </c>
      <c r="B253" s="83" t="s">
        <v>1252</v>
      </c>
      <c r="C253" s="543" t="s">
        <v>1253</v>
      </c>
      <c r="D253" s="544"/>
      <c r="E253" s="83"/>
      <c r="F253" s="83"/>
      <c r="G253" s="159">
        <v>39012.68</v>
      </c>
      <c r="H253" s="159">
        <v>39012.68</v>
      </c>
      <c r="I253" s="159">
        <f t="shared" si="3"/>
        <v>0</v>
      </c>
      <c r="J253" s="19"/>
      <c r="K253" s="20"/>
      <c r="L253" s="20"/>
      <c r="M253" s="105"/>
    </row>
    <row r="254" spans="1:13" x14ac:dyDescent="0.2">
      <c r="A254" s="16">
        <v>248</v>
      </c>
      <c r="B254" s="83" t="s">
        <v>1254</v>
      </c>
      <c r="C254" s="543" t="s">
        <v>1255</v>
      </c>
      <c r="D254" s="544"/>
      <c r="E254" s="83"/>
      <c r="F254" s="83"/>
      <c r="G254" s="159">
        <v>57251.6</v>
      </c>
      <c r="H254" s="159">
        <v>57251.6</v>
      </c>
      <c r="I254" s="159">
        <f t="shared" si="3"/>
        <v>0</v>
      </c>
      <c r="J254" s="19"/>
      <c r="K254" s="20"/>
      <c r="L254" s="20"/>
      <c r="M254" s="105"/>
    </row>
    <row r="255" spans="1:13" x14ac:dyDescent="0.2">
      <c r="A255" s="16">
        <v>249</v>
      </c>
      <c r="B255" s="83" t="s">
        <v>1256</v>
      </c>
      <c r="C255" s="543" t="s">
        <v>1257</v>
      </c>
      <c r="D255" s="544"/>
      <c r="E255" s="83"/>
      <c r="F255" s="83"/>
      <c r="G255" s="159">
        <v>53584.19</v>
      </c>
      <c r="H255" s="159">
        <v>53584.19</v>
      </c>
      <c r="I255" s="159">
        <f t="shared" si="3"/>
        <v>0</v>
      </c>
      <c r="J255" s="19"/>
      <c r="K255" s="20"/>
      <c r="L255" s="20"/>
      <c r="M255" s="105"/>
    </row>
    <row r="256" spans="1:13" x14ac:dyDescent="0.2">
      <c r="A256" s="16">
        <v>250</v>
      </c>
      <c r="B256" s="83" t="s">
        <v>1258</v>
      </c>
      <c r="C256" s="543" t="s">
        <v>1259</v>
      </c>
      <c r="D256" s="544"/>
      <c r="E256" s="83"/>
      <c r="F256" s="83"/>
      <c r="G256" s="159">
        <v>129774.74</v>
      </c>
      <c r="H256" s="159">
        <v>129774.74</v>
      </c>
      <c r="I256" s="159">
        <f t="shared" si="3"/>
        <v>0</v>
      </c>
      <c r="J256" s="19"/>
      <c r="K256" s="20"/>
      <c r="L256" s="20"/>
      <c r="M256" s="105"/>
    </row>
    <row r="257" spans="1:13" x14ac:dyDescent="0.2">
      <c r="A257" s="86">
        <v>251</v>
      </c>
      <c r="B257" s="83" t="s">
        <v>1260</v>
      </c>
      <c r="C257" s="543" t="s">
        <v>1261</v>
      </c>
      <c r="D257" s="544"/>
      <c r="E257" s="83"/>
      <c r="F257" s="83"/>
      <c r="G257" s="159">
        <v>22178.3</v>
      </c>
      <c r="H257" s="159">
        <v>22178.3</v>
      </c>
      <c r="I257" s="159">
        <f t="shared" si="3"/>
        <v>0</v>
      </c>
      <c r="J257" s="19"/>
      <c r="K257" s="20"/>
      <c r="L257" s="20"/>
      <c r="M257" s="105"/>
    </row>
    <row r="258" spans="1:13" x14ac:dyDescent="0.2">
      <c r="A258" s="16">
        <v>252</v>
      </c>
      <c r="B258" s="83" t="s">
        <v>1262</v>
      </c>
      <c r="C258" s="543" t="s">
        <v>1263</v>
      </c>
      <c r="D258" s="544"/>
      <c r="E258" s="83"/>
      <c r="F258" s="83"/>
      <c r="G258" s="159">
        <v>59023.99</v>
      </c>
      <c r="H258" s="159">
        <v>59023.99</v>
      </c>
      <c r="I258" s="159">
        <f t="shared" si="3"/>
        <v>0</v>
      </c>
      <c r="J258" s="19"/>
      <c r="K258" s="20"/>
      <c r="L258" s="20"/>
      <c r="M258" s="105"/>
    </row>
    <row r="259" spans="1:13" x14ac:dyDescent="0.2">
      <c r="A259" s="16">
        <v>253</v>
      </c>
      <c r="B259" s="83" t="s">
        <v>1264</v>
      </c>
      <c r="C259" s="543" t="s">
        <v>1265</v>
      </c>
      <c r="D259" s="544"/>
      <c r="E259" s="83"/>
      <c r="F259" s="83"/>
      <c r="G259" s="159">
        <v>12975.24</v>
      </c>
      <c r="H259" s="159">
        <v>12975.24</v>
      </c>
      <c r="I259" s="159">
        <f t="shared" si="3"/>
        <v>0</v>
      </c>
      <c r="J259" s="19"/>
      <c r="K259" s="20"/>
      <c r="L259" s="20"/>
      <c r="M259" s="105"/>
    </row>
    <row r="260" spans="1:13" x14ac:dyDescent="0.2">
      <c r="A260" s="16">
        <v>254</v>
      </c>
      <c r="B260" s="83" t="s">
        <v>1266</v>
      </c>
      <c r="C260" s="543" t="s">
        <v>1267</v>
      </c>
      <c r="D260" s="544"/>
      <c r="E260" s="83"/>
      <c r="F260" s="83"/>
      <c r="G260" s="159">
        <v>23988.6</v>
      </c>
      <c r="H260" s="159">
        <v>23988.6</v>
      </c>
      <c r="I260" s="159">
        <f t="shared" si="3"/>
        <v>0</v>
      </c>
      <c r="J260" s="19"/>
      <c r="K260" s="20"/>
      <c r="L260" s="20"/>
      <c r="M260" s="105"/>
    </row>
    <row r="261" spans="1:13" x14ac:dyDescent="0.2">
      <c r="A261" s="16">
        <v>255</v>
      </c>
      <c r="B261" s="83" t="s">
        <v>1268</v>
      </c>
      <c r="C261" s="543" t="s">
        <v>1269</v>
      </c>
      <c r="D261" s="544"/>
      <c r="E261" s="83"/>
      <c r="F261" s="83"/>
      <c r="G261" s="159">
        <v>19507.46</v>
      </c>
      <c r="H261" s="159">
        <v>19507.46</v>
      </c>
      <c r="I261" s="159">
        <f t="shared" si="3"/>
        <v>0</v>
      </c>
      <c r="J261" s="19"/>
      <c r="K261" s="20"/>
      <c r="L261" s="20"/>
      <c r="M261" s="105"/>
    </row>
    <row r="262" spans="1:13" x14ac:dyDescent="0.2">
      <c r="A262" s="86">
        <v>256</v>
      </c>
      <c r="B262" s="83" t="s">
        <v>1270</v>
      </c>
      <c r="C262" s="543" t="s">
        <v>1271</v>
      </c>
      <c r="D262" s="544"/>
      <c r="E262" s="83"/>
      <c r="F262" s="83"/>
      <c r="G262" s="159">
        <v>66882.710000000006</v>
      </c>
      <c r="H262" s="159">
        <v>66882.710000000006</v>
      </c>
      <c r="I262" s="159">
        <f t="shared" si="3"/>
        <v>0</v>
      </c>
      <c r="J262" s="19"/>
      <c r="K262" s="20"/>
      <c r="L262" s="20"/>
      <c r="M262" s="105"/>
    </row>
    <row r="263" spans="1:13" x14ac:dyDescent="0.2">
      <c r="A263" s="16">
        <v>257</v>
      </c>
      <c r="B263" s="83" t="s">
        <v>1272</v>
      </c>
      <c r="C263" s="543" t="s">
        <v>1273</v>
      </c>
      <c r="D263" s="544"/>
      <c r="E263" s="83"/>
      <c r="F263" s="83"/>
      <c r="G263" s="159">
        <v>15984.97</v>
      </c>
      <c r="H263" s="159">
        <v>15984.97</v>
      </c>
      <c r="I263" s="159">
        <f t="shared" si="3"/>
        <v>0</v>
      </c>
      <c r="J263" s="19"/>
      <c r="K263" s="20"/>
      <c r="L263" s="20"/>
      <c r="M263" s="105"/>
    </row>
    <row r="264" spans="1:13" x14ac:dyDescent="0.2">
      <c r="A264" s="16">
        <v>258</v>
      </c>
      <c r="B264" s="83" t="s">
        <v>1274</v>
      </c>
      <c r="C264" s="543" t="s">
        <v>1275</v>
      </c>
      <c r="D264" s="544"/>
      <c r="E264" s="83"/>
      <c r="F264" s="83"/>
      <c r="G264" s="159">
        <v>80660.539999999994</v>
      </c>
      <c r="H264" s="159">
        <v>80660.539999999994</v>
      </c>
      <c r="I264" s="159">
        <f t="shared" si="3"/>
        <v>0</v>
      </c>
      <c r="J264" s="19"/>
      <c r="K264" s="20"/>
      <c r="L264" s="20"/>
      <c r="M264" s="105"/>
    </row>
    <row r="265" spans="1:13" x14ac:dyDescent="0.2">
      <c r="A265" s="16">
        <v>259</v>
      </c>
      <c r="B265" s="83" t="s">
        <v>1276</v>
      </c>
      <c r="C265" s="543" t="s">
        <v>1277</v>
      </c>
      <c r="D265" s="544"/>
      <c r="E265" s="83"/>
      <c r="F265" s="83"/>
      <c r="G265" s="159">
        <v>20365.78</v>
      </c>
      <c r="H265" s="159">
        <v>20365.78</v>
      </c>
      <c r="I265" s="159">
        <f t="shared" ref="I265:I328" si="4">G265-H265</f>
        <v>0</v>
      </c>
      <c r="J265" s="19"/>
      <c r="K265" s="20"/>
      <c r="L265" s="20"/>
      <c r="M265" s="105"/>
    </row>
    <row r="266" spans="1:13" x14ac:dyDescent="0.2">
      <c r="A266" s="16">
        <v>260</v>
      </c>
      <c r="B266" s="83" t="s">
        <v>1278</v>
      </c>
      <c r="C266" s="543" t="s">
        <v>1279</v>
      </c>
      <c r="D266" s="544"/>
      <c r="E266" s="83"/>
      <c r="F266" s="83"/>
      <c r="G266" s="159">
        <v>26284.9</v>
      </c>
      <c r="H266" s="159">
        <v>26284.9</v>
      </c>
      <c r="I266" s="159">
        <f t="shared" si="4"/>
        <v>0</v>
      </c>
      <c r="J266" s="19"/>
      <c r="K266" s="20"/>
      <c r="L266" s="20"/>
      <c r="M266" s="105"/>
    </row>
    <row r="267" spans="1:13" x14ac:dyDescent="0.2">
      <c r="A267" s="86">
        <v>261</v>
      </c>
      <c r="B267" s="83" t="s">
        <v>1280</v>
      </c>
      <c r="C267" s="543" t="s">
        <v>1281</v>
      </c>
      <c r="D267" s="544"/>
      <c r="E267" s="83"/>
      <c r="F267" s="83"/>
      <c r="G267" s="159">
        <v>15249.26</v>
      </c>
      <c r="H267" s="159">
        <v>15249.26</v>
      </c>
      <c r="I267" s="159">
        <f t="shared" si="4"/>
        <v>0</v>
      </c>
      <c r="J267" s="19"/>
      <c r="K267" s="20"/>
      <c r="L267" s="20"/>
      <c r="M267" s="105"/>
    </row>
    <row r="268" spans="1:13" x14ac:dyDescent="0.2">
      <c r="A268" s="16">
        <v>262</v>
      </c>
      <c r="B268" s="83" t="s">
        <v>1282</v>
      </c>
      <c r="C268" s="543" t="s">
        <v>1283</v>
      </c>
      <c r="D268" s="544"/>
      <c r="E268" s="83"/>
      <c r="F268" s="83"/>
      <c r="G268" s="159">
        <v>28556.62</v>
      </c>
      <c r="H268" s="159">
        <v>28556.62</v>
      </c>
      <c r="I268" s="159">
        <f t="shared" si="4"/>
        <v>0</v>
      </c>
      <c r="J268" s="19"/>
      <c r="K268" s="20"/>
      <c r="L268" s="20"/>
      <c r="M268" s="105"/>
    </row>
    <row r="269" spans="1:13" x14ac:dyDescent="0.2">
      <c r="A269" s="16">
        <v>263</v>
      </c>
      <c r="B269" s="83" t="s">
        <v>1284</v>
      </c>
      <c r="C269" s="543" t="s">
        <v>1285</v>
      </c>
      <c r="D269" s="544"/>
      <c r="E269" s="83"/>
      <c r="F269" s="83"/>
      <c r="G269" s="159">
        <v>243453.05</v>
      </c>
      <c r="H269" s="159">
        <v>243453.05</v>
      </c>
      <c r="I269" s="159">
        <f t="shared" si="4"/>
        <v>0</v>
      </c>
      <c r="J269" s="19"/>
      <c r="K269" s="20"/>
      <c r="L269" s="20"/>
      <c r="M269" s="105"/>
    </row>
    <row r="270" spans="1:13" x14ac:dyDescent="0.2">
      <c r="A270" s="16">
        <v>264</v>
      </c>
      <c r="B270" s="83" t="s">
        <v>1286</v>
      </c>
      <c r="C270" s="543" t="s">
        <v>1287</v>
      </c>
      <c r="D270" s="544"/>
      <c r="E270" s="83"/>
      <c r="F270" s="83"/>
      <c r="G270" s="159">
        <v>11091.38</v>
      </c>
      <c r="H270" s="159">
        <v>11091.38</v>
      </c>
      <c r="I270" s="159">
        <f t="shared" si="4"/>
        <v>0</v>
      </c>
      <c r="J270" s="19"/>
      <c r="K270" s="20"/>
      <c r="L270" s="20"/>
      <c r="M270" s="105"/>
    </row>
    <row r="271" spans="1:13" x14ac:dyDescent="0.2">
      <c r="A271" s="16">
        <v>265</v>
      </c>
      <c r="B271" s="83" t="s">
        <v>1288</v>
      </c>
      <c r="C271" s="543" t="s">
        <v>1289</v>
      </c>
      <c r="D271" s="544"/>
      <c r="E271" s="83"/>
      <c r="F271" s="83"/>
      <c r="G271" s="159">
        <v>33441.35</v>
      </c>
      <c r="H271" s="159">
        <v>33441.35</v>
      </c>
      <c r="I271" s="159">
        <f t="shared" si="4"/>
        <v>0</v>
      </c>
      <c r="J271" s="19"/>
      <c r="K271" s="20"/>
      <c r="L271" s="20"/>
      <c r="M271" s="105"/>
    </row>
    <row r="272" spans="1:13" x14ac:dyDescent="0.2">
      <c r="A272" s="86">
        <v>266</v>
      </c>
      <c r="B272" s="83" t="s">
        <v>1290</v>
      </c>
      <c r="C272" s="543" t="s">
        <v>1291</v>
      </c>
      <c r="D272" s="544"/>
      <c r="E272" s="83"/>
      <c r="F272" s="83"/>
      <c r="G272" s="159">
        <v>107569.68</v>
      </c>
      <c r="H272" s="159">
        <v>107569.68</v>
      </c>
      <c r="I272" s="159">
        <f t="shared" si="4"/>
        <v>0</v>
      </c>
      <c r="J272" s="19"/>
      <c r="K272" s="20"/>
      <c r="L272" s="20"/>
      <c r="M272" s="105"/>
    </row>
    <row r="273" spans="1:13" x14ac:dyDescent="0.2">
      <c r="A273" s="16">
        <v>267</v>
      </c>
      <c r="B273" s="83" t="s">
        <v>1292</v>
      </c>
      <c r="C273" s="543" t="s">
        <v>1293</v>
      </c>
      <c r="D273" s="544"/>
      <c r="E273" s="83"/>
      <c r="F273" s="83"/>
      <c r="G273" s="159">
        <v>51165.27</v>
      </c>
      <c r="H273" s="159">
        <v>51165.27</v>
      </c>
      <c r="I273" s="159">
        <f t="shared" si="4"/>
        <v>0</v>
      </c>
      <c r="J273" s="19"/>
      <c r="K273" s="20"/>
      <c r="L273" s="20"/>
      <c r="M273" s="105"/>
    </row>
    <row r="274" spans="1:13" x14ac:dyDescent="0.2">
      <c r="A274" s="16">
        <v>268</v>
      </c>
      <c r="B274" s="83" t="s">
        <v>1294</v>
      </c>
      <c r="C274" s="543" t="s">
        <v>1295</v>
      </c>
      <c r="D274" s="544"/>
      <c r="E274" s="83"/>
      <c r="F274" s="83"/>
      <c r="G274" s="159">
        <v>10612.06</v>
      </c>
      <c r="H274" s="159">
        <v>10612.06</v>
      </c>
      <c r="I274" s="159">
        <f t="shared" si="4"/>
        <v>0</v>
      </c>
      <c r="J274" s="19"/>
      <c r="K274" s="20"/>
      <c r="L274" s="20"/>
      <c r="M274" s="105"/>
    </row>
    <row r="275" spans="1:13" x14ac:dyDescent="0.2">
      <c r="A275" s="16">
        <v>269</v>
      </c>
      <c r="B275" s="83" t="s">
        <v>1296</v>
      </c>
      <c r="C275" s="543" t="s">
        <v>1297</v>
      </c>
      <c r="D275" s="544"/>
      <c r="E275" s="83"/>
      <c r="F275" s="83"/>
      <c r="G275" s="159">
        <v>76079.08</v>
      </c>
      <c r="H275" s="159">
        <v>76079.08</v>
      </c>
      <c r="I275" s="159">
        <f t="shared" si="4"/>
        <v>0</v>
      </c>
      <c r="J275" s="19"/>
      <c r="K275" s="20"/>
      <c r="L275" s="20"/>
      <c r="M275" s="105"/>
    </row>
    <row r="276" spans="1:13" x14ac:dyDescent="0.2">
      <c r="A276" s="16">
        <v>270</v>
      </c>
      <c r="B276" s="83" t="s">
        <v>1298</v>
      </c>
      <c r="C276" s="543" t="s">
        <v>1299</v>
      </c>
      <c r="D276" s="544"/>
      <c r="E276" s="83"/>
      <c r="F276" s="83"/>
      <c r="G276" s="159">
        <v>14769.93</v>
      </c>
      <c r="H276" s="159">
        <v>14769.93</v>
      </c>
      <c r="I276" s="159">
        <f t="shared" si="4"/>
        <v>0</v>
      </c>
      <c r="J276" s="19"/>
      <c r="K276" s="20"/>
      <c r="L276" s="20"/>
      <c r="M276" s="105"/>
    </row>
    <row r="277" spans="1:13" x14ac:dyDescent="0.2">
      <c r="A277" s="86">
        <v>271</v>
      </c>
      <c r="B277" s="83" t="s">
        <v>1300</v>
      </c>
      <c r="C277" s="543" t="s">
        <v>1301</v>
      </c>
      <c r="D277" s="544"/>
      <c r="E277" s="83"/>
      <c r="F277" s="83"/>
      <c r="G277" s="159">
        <v>31100.46</v>
      </c>
      <c r="H277" s="159">
        <v>31100.46</v>
      </c>
      <c r="I277" s="159">
        <f t="shared" si="4"/>
        <v>0</v>
      </c>
      <c r="J277" s="19"/>
      <c r="K277" s="20"/>
      <c r="L277" s="20"/>
      <c r="M277" s="105"/>
    </row>
    <row r="278" spans="1:13" x14ac:dyDescent="0.2">
      <c r="A278" s="16">
        <v>272</v>
      </c>
      <c r="B278" s="83" t="s">
        <v>1302</v>
      </c>
      <c r="C278" s="543" t="s">
        <v>1303</v>
      </c>
      <c r="D278" s="544"/>
      <c r="E278" s="83"/>
      <c r="F278" s="83"/>
      <c r="G278" s="159">
        <v>30489.599999999999</v>
      </c>
      <c r="H278" s="159">
        <v>30489.599999999999</v>
      </c>
      <c r="I278" s="159">
        <f t="shared" si="4"/>
        <v>0</v>
      </c>
      <c r="J278" s="19"/>
      <c r="K278" s="20"/>
      <c r="L278" s="20"/>
      <c r="M278" s="105"/>
    </row>
    <row r="279" spans="1:13" x14ac:dyDescent="0.2">
      <c r="A279" s="16">
        <v>273</v>
      </c>
      <c r="B279" s="83" t="s">
        <v>1304</v>
      </c>
      <c r="C279" s="543" t="s">
        <v>1305</v>
      </c>
      <c r="D279" s="544"/>
      <c r="E279" s="83"/>
      <c r="F279" s="83"/>
      <c r="G279" s="159">
        <v>32705.64</v>
      </c>
      <c r="H279" s="159">
        <v>32705.64</v>
      </c>
      <c r="I279" s="159">
        <f t="shared" si="4"/>
        <v>0</v>
      </c>
      <c r="J279" s="19"/>
      <c r="K279" s="20"/>
      <c r="L279" s="20"/>
      <c r="M279" s="105"/>
    </row>
    <row r="280" spans="1:13" x14ac:dyDescent="0.2">
      <c r="A280" s="16">
        <v>274</v>
      </c>
      <c r="B280" s="83" t="s">
        <v>1306</v>
      </c>
      <c r="C280" s="543" t="s">
        <v>1307</v>
      </c>
      <c r="D280" s="544"/>
      <c r="E280" s="83"/>
      <c r="F280" s="83"/>
      <c r="G280" s="159">
        <v>43640.97</v>
      </c>
      <c r="H280" s="159">
        <v>43640.97</v>
      </c>
      <c r="I280" s="159">
        <f t="shared" si="4"/>
        <v>0</v>
      </c>
      <c r="J280" s="19"/>
      <c r="K280" s="20"/>
      <c r="L280" s="20"/>
      <c r="M280" s="105"/>
    </row>
    <row r="281" spans="1:13" x14ac:dyDescent="0.2">
      <c r="A281" s="16">
        <v>275</v>
      </c>
      <c r="B281" s="83" t="s">
        <v>1308</v>
      </c>
      <c r="C281" s="543" t="s">
        <v>1309</v>
      </c>
      <c r="D281" s="544"/>
      <c r="E281" s="83"/>
      <c r="F281" s="83"/>
      <c r="G281" s="159">
        <v>64029.04</v>
      </c>
      <c r="H281" s="159">
        <v>64029.04</v>
      </c>
      <c r="I281" s="159">
        <f t="shared" si="4"/>
        <v>0</v>
      </c>
      <c r="J281" s="19"/>
      <c r="K281" s="20"/>
      <c r="L281" s="20"/>
      <c r="M281" s="105"/>
    </row>
    <row r="282" spans="1:13" x14ac:dyDescent="0.2">
      <c r="A282" s="86">
        <v>276</v>
      </c>
      <c r="B282" s="83" t="s">
        <v>1310</v>
      </c>
      <c r="C282" s="543" t="s">
        <v>1311</v>
      </c>
      <c r="D282" s="544"/>
      <c r="E282" s="83"/>
      <c r="F282" s="83"/>
      <c r="G282" s="159">
        <v>42236.43</v>
      </c>
      <c r="H282" s="159">
        <v>42236.43</v>
      </c>
      <c r="I282" s="159">
        <f t="shared" si="4"/>
        <v>0</v>
      </c>
      <c r="J282" s="19"/>
      <c r="K282" s="20"/>
      <c r="L282" s="20"/>
      <c r="M282" s="105"/>
    </row>
    <row r="283" spans="1:13" x14ac:dyDescent="0.2">
      <c r="A283" s="16">
        <v>277</v>
      </c>
      <c r="B283" s="83" t="s">
        <v>1312</v>
      </c>
      <c r="C283" s="543" t="s">
        <v>1313</v>
      </c>
      <c r="D283" s="544"/>
      <c r="E283" s="83"/>
      <c r="F283" s="83"/>
      <c r="G283" s="159">
        <v>117936.5</v>
      </c>
      <c r="H283" s="159">
        <v>117936.5</v>
      </c>
      <c r="I283" s="159">
        <f t="shared" si="4"/>
        <v>0</v>
      </c>
      <c r="J283" s="19"/>
      <c r="K283" s="20"/>
      <c r="L283" s="20"/>
      <c r="M283" s="105"/>
    </row>
    <row r="284" spans="1:13" x14ac:dyDescent="0.2">
      <c r="A284" s="16">
        <v>278</v>
      </c>
      <c r="B284" s="83" t="s">
        <v>1314</v>
      </c>
      <c r="C284" s="543" t="s">
        <v>1315</v>
      </c>
      <c r="D284" s="544"/>
      <c r="E284" s="83"/>
      <c r="F284" s="83"/>
      <c r="G284" s="159">
        <v>54877.26</v>
      </c>
      <c r="H284" s="159">
        <v>54877.26</v>
      </c>
      <c r="I284" s="159">
        <f t="shared" si="4"/>
        <v>0</v>
      </c>
      <c r="J284" s="19"/>
      <c r="K284" s="20"/>
      <c r="L284" s="20"/>
      <c r="M284" s="105"/>
    </row>
    <row r="285" spans="1:13" x14ac:dyDescent="0.2">
      <c r="A285" s="16">
        <v>279</v>
      </c>
      <c r="B285" s="83" t="s">
        <v>1316</v>
      </c>
      <c r="C285" s="543" t="s">
        <v>1317</v>
      </c>
      <c r="D285" s="544"/>
      <c r="E285" s="83"/>
      <c r="F285" s="83"/>
      <c r="G285" s="159">
        <v>12596.24</v>
      </c>
      <c r="H285" s="159">
        <v>12596.24</v>
      </c>
      <c r="I285" s="159">
        <f t="shared" si="4"/>
        <v>0</v>
      </c>
      <c r="J285" s="19"/>
      <c r="K285" s="20"/>
      <c r="L285" s="20"/>
      <c r="M285" s="105"/>
    </row>
    <row r="286" spans="1:13" x14ac:dyDescent="0.2">
      <c r="A286" s="16">
        <v>280</v>
      </c>
      <c r="B286" s="83" t="s">
        <v>1318</v>
      </c>
      <c r="C286" s="543" t="s">
        <v>1319</v>
      </c>
      <c r="D286" s="544"/>
      <c r="E286" s="83"/>
      <c r="F286" s="83"/>
      <c r="G286" s="159">
        <v>44588.47</v>
      </c>
      <c r="H286" s="159">
        <v>44588.47</v>
      </c>
      <c r="I286" s="159">
        <f t="shared" si="4"/>
        <v>0</v>
      </c>
      <c r="J286" s="19"/>
      <c r="K286" s="20"/>
      <c r="L286" s="20"/>
      <c r="M286" s="105"/>
    </row>
    <row r="287" spans="1:13" x14ac:dyDescent="0.2">
      <c r="A287" s="86">
        <v>281</v>
      </c>
      <c r="B287" s="83" t="s">
        <v>1320</v>
      </c>
      <c r="C287" s="543" t="s">
        <v>1321</v>
      </c>
      <c r="D287" s="544"/>
      <c r="E287" s="83"/>
      <c r="F287" s="83"/>
      <c r="G287" s="159">
        <v>17991.45</v>
      </c>
      <c r="H287" s="159">
        <v>17991.45</v>
      </c>
      <c r="I287" s="159">
        <f t="shared" si="4"/>
        <v>0</v>
      </c>
      <c r="J287" s="19"/>
      <c r="K287" s="20"/>
      <c r="L287" s="20"/>
      <c r="M287" s="105"/>
    </row>
    <row r="288" spans="1:13" x14ac:dyDescent="0.2">
      <c r="A288" s="16">
        <v>282</v>
      </c>
      <c r="B288" s="83" t="s">
        <v>1322</v>
      </c>
      <c r="C288" s="543" t="s">
        <v>1323</v>
      </c>
      <c r="D288" s="544"/>
      <c r="E288" s="83"/>
      <c r="F288" s="83"/>
      <c r="G288" s="159">
        <v>14205.89</v>
      </c>
      <c r="H288" s="159">
        <v>14205.89</v>
      </c>
      <c r="I288" s="159">
        <f t="shared" si="4"/>
        <v>0</v>
      </c>
      <c r="J288" s="19"/>
      <c r="K288" s="20"/>
      <c r="L288" s="20"/>
      <c r="M288" s="105"/>
    </row>
    <row r="289" spans="1:13" x14ac:dyDescent="0.2">
      <c r="A289" s="16">
        <v>283</v>
      </c>
      <c r="B289" s="83" t="s">
        <v>1324</v>
      </c>
      <c r="C289" s="543" t="s">
        <v>1325</v>
      </c>
      <c r="D289" s="544"/>
      <c r="E289" s="83"/>
      <c r="F289" s="83"/>
      <c r="G289" s="159">
        <v>52168.51</v>
      </c>
      <c r="H289" s="159">
        <v>52168.51</v>
      </c>
      <c r="I289" s="159">
        <f t="shared" si="4"/>
        <v>0</v>
      </c>
      <c r="J289" s="19"/>
      <c r="K289" s="20"/>
      <c r="L289" s="20"/>
      <c r="M289" s="105"/>
    </row>
    <row r="290" spans="1:13" x14ac:dyDescent="0.2">
      <c r="A290" s="16">
        <v>284</v>
      </c>
      <c r="B290" s="83" t="s">
        <v>1326</v>
      </c>
      <c r="C290" s="543" t="s">
        <v>1327</v>
      </c>
      <c r="D290" s="544"/>
      <c r="E290" s="83"/>
      <c r="F290" s="83"/>
      <c r="G290" s="159">
        <v>61246.720000000001</v>
      </c>
      <c r="H290" s="159">
        <v>61246.720000000001</v>
      </c>
      <c r="I290" s="159">
        <f t="shared" si="4"/>
        <v>0</v>
      </c>
      <c r="J290" s="19"/>
      <c r="K290" s="20"/>
      <c r="L290" s="20"/>
      <c r="M290" s="105"/>
    </row>
    <row r="291" spans="1:13" x14ac:dyDescent="0.2">
      <c r="A291" s="16">
        <v>285</v>
      </c>
      <c r="B291" s="83" t="s">
        <v>1328</v>
      </c>
      <c r="C291" s="543" t="s">
        <v>1329</v>
      </c>
      <c r="D291" s="544"/>
      <c r="E291" s="83"/>
      <c r="F291" s="83"/>
      <c r="G291" s="159">
        <v>28090.74</v>
      </c>
      <c r="H291" s="159">
        <v>28090.74</v>
      </c>
      <c r="I291" s="159">
        <f t="shared" si="4"/>
        <v>0</v>
      </c>
      <c r="J291" s="19"/>
      <c r="K291" s="20"/>
      <c r="L291" s="20"/>
      <c r="M291" s="105"/>
    </row>
    <row r="292" spans="1:13" x14ac:dyDescent="0.2">
      <c r="A292" s="86">
        <v>286</v>
      </c>
      <c r="B292" s="83" t="s">
        <v>1330</v>
      </c>
      <c r="C292" s="543" t="s">
        <v>1331</v>
      </c>
      <c r="D292" s="544"/>
      <c r="E292" s="83"/>
      <c r="F292" s="83"/>
      <c r="G292" s="159">
        <v>14769.93</v>
      </c>
      <c r="H292" s="159">
        <v>14769.93</v>
      </c>
      <c r="I292" s="159">
        <f t="shared" si="4"/>
        <v>0</v>
      </c>
      <c r="J292" s="19"/>
      <c r="K292" s="20"/>
      <c r="L292" s="20"/>
      <c r="M292" s="105"/>
    </row>
    <row r="293" spans="1:13" x14ac:dyDescent="0.2">
      <c r="A293" s="16">
        <v>287</v>
      </c>
      <c r="B293" s="83" t="s">
        <v>1332</v>
      </c>
      <c r="C293" s="543" t="s">
        <v>1333</v>
      </c>
      <c r="D293" s="544"/>
      <c r="E293" s="83"/>
      <c r="F293" s="83"/>
      <c r="G293" s="159">
        <v>11704.47</v>
      </c>
      <c r="H293" s="159">
        <v>11704.47</v>
      </c>
      <c r="I293" s="159">
        <f t="shared" si="4"/>
        <v>0</v>
      </c>
      <c r="J293" s="19"/>
      <c r="K293" s="20"/>
      <c r="L293" s="20"/>
      <c r="M293" s="105"/>
    </row>
    <row r="294" spans="1:13" x14ac:dyDescent="0.2">
      <c r="A294" s="16">
        <v>288</v>
      </c>
      <c r="B294" s="83" t="s">
        <v>1334</v>
      </c>
      <c r="C294" s="543" t="s">
        <v>1335</v>
      </c>
      <c r="D294" s="544"/>
      <c r="E294" s="83"/>
      <c r="F294" s="83"/>
      <c r="G294" s="159">
        <v>195330.94</v>
      </c>
      <c r="H294" s="159">
        <v>195330.94</v>
      </c>
      <c r="I294" s="159">
        <f t="shared" si="4"/>
        <v>0</v>
      </c>
      <c r="J294" s="19"/>
      <c r="K294" s="20"/>
      <c r="L294" s="20"/>
      <c r="M294" s="105"/>
    </row>
    <row r="295" spans="1:13" x14ac:dyDescent="0.2">
      <c r="A295" s="16">
        <v>289</v>
      </c>
      <c r="B295" s="83" t="s">
        <v>1336</v>
      </c>
      <c r="C295" s="543" t="s">
        <v>1337</v>
      </c>
      <c r="D295" s="544"/>
      <c r="E295" s="83"/>
      <c r="F295" s="83"/>
      <c r="G295" s="159">
        <v>108617.51</v>
      </c>
      <c r="H295" s="159">
        <v>108617.51</v>
      </c>
      <c r="I295" s="159">
        <f t="shared" si="4"/>
        <v>0</v>
      </c>
      <c r="J295" s="19"/>
      <c r="K295" s="20"/>
      <c r="L295" s="20"/>
      <c r="M295" s="105"/>
    </row>
    <row r="296" spans="1:13" x14ac:dyDescent="0.2">
      <c r="A296" s="16">
        <v>290</v>
      </c>
      <c r="B296" s="83" t="s">
        <v>1338</v>
      </c>
      <c r="C296" s="543" t="s">
        <v>1339</v>
      </c>
      <c r="D296" s="544"/>
      <c r="E296" s="83"/>
      <c r="F296" s="83"/>
      <c r="G296" s="159">
        <v>8360.34</v>
      </c>
      <c r="H296" s="159">
        <v>8360.34</v>
      </c>
      <c r="I296" s="159">
        <f t="shared" si="4"/>
        <v>0</v>
      </c>
      <c r="J296" s="19"/>
      <c r="K296" s="20"/>
      <c r="L296" s="20"/>
      <c r="M296" s="105"/>
    </row>
    <row r="297" spans="1:13" x14ac:dyDescent="0.2">
      <c r="A297" s="86">
        <v>291</v>
      </c>
      <c r="B297" s="83" t="s">
        <v>1340</v>
      </c>
      <c r="C297" s="543" t="s">
        <v>1341</v>
      </c>
      <c r="D297" s="544"/>
      <c r="E297" s="83"/>
      <c r="F297" s="83"/>
      <c r="G297" s="159">
        <v>64430.34</v>
      </c>
      <c r="H297" s="159">
        <v>64430.34</v>
      </c>
      <c r="I297" s="159">
        <f t="shared" si="4"/>
        <v>0</v>
      </c>
      <c r="J297" s="19"/>
      <c r="K297" s="20"/>
      <c r="L297" s="20"/>
      <c r="M297" s="105"/>
    </row>
    <row r="298" spans="1:13" x14ac:dyDescent="0.2">
      <c r="A298" s="16">
        <v>292</v>
      </c>
      <c r="B298" s="83" t="s">
        <v>1342</v>
      </c>
      <c r="C298" s="543" t="s">
        <v>1343</v>
      </c>
      <c r="D298" s="544"/>
      <c r="E298" s="83"/>
      <c r="F298" s="83"/>
      <c r="G298" s="159">
        <v>11436.94</v>
      </c>
      <c r="H298" s="159">
        <v>11436.94</v>
      </c>
      <c r="I298" s="159">
        <f t="shared" si="4"/>
        <v>0</v>
      </c>
      <c r="J298" s="19"/>
      <c r="K298" s="20"/>
      <c r="L298" s="20"/>
      <c r="M298" s="105"/>
    </row>
    <row r="299" spans="1:13" x14ac:dyDescent="0.2">
      <c r="A299" s="16">
        <v>293</v>
      </c>
      <c r="B299" s="83" t="s">
        <v>1344</v>
      </c>
      <c r="C299" s="543" t="s">
        <v>1345</v>
      </c>
      <c r="D299" s="544"/>
      <c r="E299" s="83"/>
      <c r="F299" s="83"/>
      <c r="G299" s="159">
        <v>39951.269999999997</v>
      </c>
      <c r="H299" s="159">
        <v>39951.269999999997</v>
      </c>
      <c r="I299" s="159">
        <f t="shared" si="4"/>
        <v>0</v>
      </c>
      <c r="J299" s="19"/>
      <c r="K299" s="20"/>
      <c r="L299" s="20"/>
      <c r="M299" s="105"/>
    </row>
    <row r="300" spans="1:13" x14ac:dyDescent="0.2">
      <c r="A300" s="16">
        <v>294</v>
      </c>
      <c r="B300" s="83" t="s">
        <v>1346</v>
      </c>
      <c r="C300" s="543" t="s">
        <v>1347</v>
      </c>
      <c r="D300" s="544"/>
      <c r="E300" s="83"/>
      <c r="F300" s="83"/>
      <c r="G300" s="159">
        <v>41578.75</v>
      </c>
      <c r="H300" s="159">
        <v>41578.75</v>
      </c>
      <c r="I300" s="159">
        <f t="shared" si="4"/>
        <v>0</v>
      </c>
      <c r="J300" s="19"/>
      <c r="K300" s="20"/>
      <c r="L300" s="20"/>
      <c r="M300" s="105"/>
    </row>
    <row r="301" spans="1:13" x14ac:dyDescent="0.2">
      <c r="A301" s="16">
        <v>295</v>
      </c>
      <c r="B301" s="83" t="s">
        <v>1348</v>
      </c>
      <c r="C301" s="543" t="s">
        <v>1349</v>
      </c>
      <c r="D301" s="544"/>
      <c r="E301" s="83"/>
      <c r="F301" s="83"/>
      <c r="G301" s="159">
        <v>49259.11</v>
      </c>
      <c r="H301" s="159">
        <v>49259.11</v>
      </c>
      <c r="I301" s="159">
        <f t="shared" si="4"/>
        <v>0</v>
      </c>
      <c r="J301" s="19"/>
      <c r="K301" s="20"/>
      <c r="L301" s="20"/>
      <c r="M301" s="105"/>
    </row>
    <row r="302" spans="1:13" x14ac:dyDescent="0.2">
      <c r="A302" s="86">
        <v>296</v>
      </c>
      <c r="B302" s="83" t="s">
        <v>1350</v>
      </c>
      <c r="C302" s="543" t="s">
        <v>1351</v>
      </c>
      <c r="D302" s="544"/>
      <c r="E302" s="83"/>
      <c r="F302" s="83"/>
      <c r="G302" s="159">
        <v>10422.549999999999</v>
      </c>
      <c r="H302" s="159">
        <v>10422.549999999999</v>
      </c>
      <c r="I302" s="159">
        <f t="shared" si="4"/>
        <v>0</v>
      </c>
      <c r="J302" s="19"/>
      <c r="K302" s="20"/>
      <c r="L302" s="20"/>
      <c r="M302" s="105"/>
    </row>
    <row r="303" spans="1:13" x14ac:dyDescent="0.2">
      <c r="A303" s="16">
        <v>297</v>
      </c>
      <c r="B303" s="83" t="s">
        <v>1352</v>
      </c>
      <c r="C303" s="543" t="s">
        <v>1353</v>
      </c>
      <c r="D303" s="544"/>
      <c r="E303" s="83"/>
      <c r="F303" s="83"/>
      <c r="G303" s="159">
        <v>15048.61</v>
      </c>
      <c r="H303" s="159">
        <v>15048.61</v>
      </c>
      <c r="I303" s="159">
        <f t="shared" si="4"/>
        <v>0</v>
      </c>
      <c r="J303" s="19"/>
      <c r="K303" s="20"/>
      <c r="L303" s="20"/>
      <c r="M303" s="105"/>
    </row>
    <row r="304" spans="1:13" x14ac:dyDescent="0.2">
      <c r="A304" s="16">
        <v>298</v>
      </c>
      <c r="B304" s="83" t="s">
        <v>1354</v>
      </c>
      <c r="C304" s="543" t="s">
        <v>1355</v>
      </c>
      <c r="D304" s="544"/>
      <c r="E304" s="83"/>
      <c r="F304" s="83"/>
      <c r="G304" s="159">
        <v>71731.7</v>
      </c>
      <c r="H304" s="159">
        <v>71731.7</v>
      </c>
      <c r="I304" s="159">
        <f t="shared" si="4"/>
        <v>0</v>
      </c>
      <c r="J304" s="19"/>
      <c r="K304" s="20"/>
      <c r="L304" s="20"/>
      <c r="M304" s="105"/>
    </row>
    <row r="305" spans="1:13" x14ac:dyDescent="0.2">
      <c r="A305" s="16">
        <v>299</v>
      </c>
      <c r="B305" s="83" t="s">
        <v>1356</v>
      </c>
      <c r="C305" s="543" t="s">
        <v>1357</v>
      </c>
      <c r="D305" s="544"/>
      <c r="E305" s="83"/>
      <c r="F305" s="83"/>
      <c r="G305" s="159">
        <v>150486.09</v>
      </c>
      <c r="H305" s="159">
        <v>150486.09</v>
      </c>
      <c r="I305" s="159">
        <f t="shared" si="4"/>
        <v>0</v>
      </c>
      <c r="J305" s="19"/>
      <c r="K305" s="20"/>
      <c r="L305" s="20"/>
      <c r="M305" s="105"/>
    </row>
    <row r="306" spans="1:13" x14ac:dyDescent="0.2">
      <c r="A306" s="16">
        <v>300</v>
      </c>
      <c r="B306" s="83" t="s">
        <v>1358</v>
      </c>
      <c r="C306" s="543" t="s">
        <v>1359</v>
      </c>
      <c r="D306" s="544"/>
      <c r="E306" s="83"/>
      <c r="F306" s="83"/>
      <c r="G306" s="159">
        <v>28572.29</v>
      </c>
      <c r="H306" s="159">
        <v>28572.29</v>
      </c>
      <c r="I306" s="159">
        <f t="shared" si="4"/>
        <v>0</v>
      </c>
      <c r="J306" s="19"/>
      <c r="K306" s="20"/>
      <c r="L306" s="20"/>
      <c r="M306" s="105"/>
    </row>
    <row r="307" spans="1:13" x14ac:dyDescent="0.2">
      <c r="A307" s="86">
        <v>301</v>
      </c>
      <c r="B307" s="83" t="s">
        <v>1360</v>
      </c>
      <c r="C307" s="543" t="s">
        <v>1361</v>
      </c>
      <c r="D307" s="544"/>
      <c r="E307" s="83"/>
      <c r="F307" s="83"/>
      <c r="G307" s="159">
        <v>16051.85</v>
      </c>
      <c r="H307" s="159">
        <v>16051.85</v>
      </c>
      <c r="I307" s="159">
        <f t="shared" si="4"/>
        <v>0</v>
      </c>
      <c r="J307" s="19"/>
      <c r="K307" s="20"/>
      <c r="L307" s="20"/>
      <c r="M307" s="105"/>
    </row>
    <row r="308" spans="1:13" x14ac:dyDescent="0.2">
      <c r="A308" s="16">
        <v>302</v>
      </c>
      <c r="B308" s="83" t="s">
        <v>1362</v>
      </c>
      <c r="C308" s="543" t="s">
        <v>1363</v>
      </c>
      <c r="D308" s="544"/>
      <c r="E308" s="83"/>
      <c r="F308" s="83"/>
      <c r="G308" s="159">
        <v>8639.02</v>
      </c>
      <c r="H308" s="159">
        <v>8639.02</v>
      </c>
      <c r="I308" s="159">
        <f t="shared" si="4"/>
        <v>0</v>
      </c>
      <c r="J308" s="19"/>
      <c r="K308" s="20"/>
      <c r="L308" s="20"/>
      <c r="M308" s="105"/>
    </row>
    <row r="309" spans="1:13" x14ac:dyDescent="0.2">
      <c r="A309" s="16">
        <v>303</v>
      </c>
      <c r="B309" s="83" t="s">
        <v>1364</v>
      </c>
      <c r="C309" s="543" t="s">
        <v>1365</v>
      </c>
      <c r="D309" s="544"/>
      <c r="E309" s="83"/>
      <c r="F309" s="83"/>
      <c r="G309" s="159">
        <v>17790.8</v>
      </c>
      <c r="H309" s="159">
        <v>17790.8</v>
      </c>
      <c r="I309" s="159">
        <f t="shared" si="4"/>
        <v>0</v>
      </c>
      <c r="J309" s="19"/>
      <c r="K309" s="20"/>
      <c r="L309" s="20"/>
      <c r="M309" s="105"/>
    </row>
    <row r="310" spans="1:13" x14ac:dyDescent="0.2">
      <c r="A310" s="16">
        <v>304</v>
      </c>
      <c r="B310" s="83" t="s">
        <v>1366</v>
      </c>
      <c r="C310" s="543" t="s">
        <v>1367</v>
      </c>
      <c r="D310" s="544"/>
      <c r="E310" s="83"/>
      <c r="F310" s="83"/>
      <c r="G310" s="159">
        <v>10901.88</v>
      </c>
      <c r="H310" s="159">
        <v>10901.88</v>
      </c>
      <c r="I310" s="159">
        <f t="shared" si="4"/>
        <v>0</v>
      </c>
      <c r="J310" s="19"/>
      <c r="K310" s="20"/>
      <c r="L310" s="20"/>
      <c r="M310" s="105"/>
    </row>
    <row r="311" spans="1:13" x14ac:dyDescent="0.2">
      <c r="A311" s="16">
        <v>305</v>
      </c>
      <c r="B311" s="83" t="s">
        <v>1368</v>
      </c>
      <c r="C311" s="543" t="s">
        <v>1369</v>
      </c>
      <c r="D311" s="544"/>
      <c r="E311" s="83"/>
      <c r="F311" s="83"/>
      <c r="G311" s="159">
        <v>25214.78</v>
      </c>
      <c r="H311" s="159">
        <v>25214.78</v>
      </c>
      <c r="I311" s="159">
        <f t="shared" si="4"/>
        <v>0</v>
      </c>
      <c r="J311" s="19"/>
      <c r="K311" s="20"/>
      <c r="L311" s="20"/>
      <c r="M311" s="105"/>
    </row>
    <row r="312" spans="1:13" x14ac:dyDescent="0.2">
      <c r="A312" s="86">
        <v>306</v>
      </c>
      <c r="B312" s="83" t="s">
        <v>1370</v>
      </c>
      <c r="C312" s="543" t="s">
        <v>1371</v>
      </c>
      <c r="D312" s="544"/>
      <c r="E312" s="83"/>
      <c r="F312" s="83"/>
      <c r="G312" s="159">
        <v>22940.77</v>
      </c>
      <c r="H312" s="159">
        <v>22940.77</v>
      </c>
      <c r="I312" s="159">
        <f t="shared" si="4"/>
        <v>0</v>
      </c>
      <c r="J312" s="19"/>
      <c r="K312" s="20"/>
      <c r="L312" s="20"/>
      <c r="M312" s="105"/>
    </row>
    <row r="313" spans="1:13" x14ac:dyDescent="0.2">
      <c r="A313" s="16">
        <v>307</v>
      </c>
      <c r="B313" s="83" t="s">
        <v>1372</v>
      </c>
      <c r="C313" s="543" t="s">
        <v>1373</v>
      </c>
      <c r="D313" s="544"/>
      <c r="E313" s="83"/>
      <c r="F313" s="83"/>
      <c r="G313" s="159">
        <v>18392.740000000002</v>
      </c>
      <c r="H313" s="159">
        <v>18392.740000000002</v>
      </c>
      <c r="I313" s="159">
        <f t="shared" si="4"/>
        <v>0</v>
      </c>
      <c r="J313" s="19"/>
      <c r="K313" s="20"/>
      <c r="L313" s="20"/>
      <c r="M313" s="105"/>
    </row>
    <row r="314" spans="1:13" x14ac:dyDescent="0.2">
      <c r="A314" s="16">
        <v>308</v>
      </c>
      <c r="B314" s="83" t="s">
        <v>1374</v>
      </c>
      <c r="C314" s="543" t="s">
        <v>1375</v>
      </c>
      <c r="D314" s="544"/>
      <c r="E314" s="83"/>
      <c r="F314" s="83"/>
      <c r="G314" s="159">
        <v>30654.57</v>
      </c>
      <c r="H314" s="159">
        <v>30654.57</v>
      </c>
      <c r="I314" s="159">
        <f t="shared" si="4"/>
        <v>0</v>
      </c>
      <c r="J314" s="19"/>
      <c r="K314" s="20"/>
      <c r="L314" s="20"/>
      <c r="M314" s="105"/>
    </row>
    <row r="315" spans="1:13" x14ac:dyDescent="0.2">
      <c r="A315" s="16">
        <v>309</v>
      </c>
      <c r="B315" s="83" t="s">
        <v>1376</v>
      </c>
      <c r="C315" s="543" t="s">
        <v>1377</v>
      </c>
      <c r="D315" s="544"/>
      <c r="E315" s="83"/>
      <c r="F315" s="83"/>
      <c r="G315" s="159">
        <v>46327.42</v>
      </c>
      <c r="H315" s="159">
        <v>46327.42</v>
      </c>
      <c r="I315" s="159">
        <f t="shared" si="4"/>
        <v>0</v>
      </c>
      <c r="J315" s="19"/>
      <c r="K315" s="20"/>
      <c r="L315" s="20"/>
      <c r="M315" s="105"/>
    </row>
    <row r="316" spans="1:13" x14ac:dyDescent="0.2">
      <c r="A316" s="16">
        <v>310</v>
      </c>
      <c r="B316" s="83" t="s">
        <v>1378</v>
      </c>
      <c r="C316" s="543" t="s">
        <v>1379</v>
      </c>
      <c r="D316" s="544"/>
      <c r="E316" s="83"/>
      <c r="F316" s="83"/>
      <c r="G316" s="159">
        <v>108394.57</v>
      </c>
      <c r="H316" s="159">
        <v>108394.57</v>
      </c>
      <c r="I316" s="159">
        <f t="shared" si="4"/>
        <v>0</v>
      </c>
      <c r="J316" s="19"/>
      <c r="K316" s="20"/>
      <c r="L316" s="20"/>
      <c r="M316" s="105"/>
    </row>
    <row r="317" spans="1:13" x14ac:dyDescent="0.2">
      <c r="A317" s="86">
        <v>311</v>
      </c>
      <c r="B317" s="83" t="s">
        <v>1380</v>
      </c>
      <c r="C317" s="543" t="s">
        <v>1381</v>
      </c>
      <c r="D317" s="544"/>
      <c r="E317" s="83"/>
      <c r="F317" s="83"/>
      <c r="G317" s="159">
        <v>40709.269999999997</v>
      </c>
      <c r="H317" s="159">
        <v>40709.269999999997</v>
      </c>
      <c r="I317" s="159">
        <f t="shared" si="4"/>
        <v>0</v>
      </c>
      <c r="J317" s="19"/>
      <c r="K317" s="20"/>
      <c r="L317" s="20"/>
      <c r="M317" s="105"/>
    </row>
    <row r="318" spans="1:13" x14ac:dyDescent="0.2">
      <c r="A318" s="16">
        <v>312</v>
      </c>
      <c r="B318" s="83" t="s">
        <v>1382</v>
      </c>
      <c r="C318" s="543" t="s">
        <v>1383</v>
      </c>
      <c r="D318" s="544"/>
      <c r="E318" s="83"/>
      <c r="F318" s="83"/>
      <c r="G318" s="159">
        <v>15169</v>
      </c>
      <c r="H318" s="159">
        <v>15169</v>
      </c>
      <c r="I318" s="159">
        <f t="shared" si="4"/>
        <v>0</v>
      </c>
      <c r="J318" s="19"/>
      <c r="K318" s="20"/>
      <c r="L318" s="20"/>
      <c r="M318" s="105"/>
    </row>
    <row r="319" spans="1:13" x14ac:dyDescent="0.2">
      <c r="A319" s="16">
        <v>313</v>
      </c>
      <c r="B319" s="83" t="s">
        <v>1384</v>
      </c>
      <c r="C319" s="543" t="s">
        <v>1385</v>
      </c>
      <c r="D319" s="544"/>
      <c r="E319" s="83"/>
      <c r="F319" s="83"/>
      <c r="G319" s="159">
        <v>172445.91</v>
      </c>
      <c r="H319" s="159">
        <v>172445.91</v>
      </c>
      <c r="I319" s="159">
        <f t="shared" si="4"/>
        <v>0</v>
      </c>
      <c r="J319" s="19"/>
      <c r="K319" s="20"/>
      <c r="L319" s="20"/>
      <c r="M319" s="105"/>
    </row>
    <row r="320" spans="1:13" x14ac:dyDescent="0.2">
      <c r="A320" s="16">
        <v>314</v>
      </c>
      <c r="B320" s="83" t="s">
        <v>1386</v>
      </c>
      <c r="C320" s="543" t="s">
        <v>1387</v>
      </c>
      <c r="D320" s="544"/>
      <c r="E320" s="83"/>
      <c r="F320" s="83"/>
      <c r="G320" s="159">
        <v>223622.32</v>
      </c>
      <c r="H320" s="159">
        <v>223622.32</v>
      </c>
      <c r="I320" s="159">
        <f t="shared" si="4"/>
        <v>0</v>
      </c>
      <c r="J320" s="19"/>
      <c r="K320" s="20"/>
      <c r="L320" s="20"/>
      <c r="M320" s="105"/>
    </row>
    <row r="321" spans="1:13" x14ac:dyDescent="0.2">
      <c r="A321" s="16">
        <v>315</v>
      </c>
      <c r="B321" s="83" t="s">
        <v>1388</v>
      </c>
      <c r="C321" s="543" t="s">
        <v>1389</v>
      </c>
      <c r="D321" s="544"/>
      <c r="E321" s="83"/>
      <c r="F321" s="83"/>
      <c r="G321" s="159">
        <v>86278.69</v>
      </c>
      <c r="H321" s="159">
        <v>86278.69</v>
      </c>
      <c r="I321" s="159">
        <f t="shared" si="4"/>
        <v>0</v>
      </c>
      <c r="J321" s="19"/>
      <c r="K321" s="20"/>
      <c r="L321" s="20"/>
      <c r="M321" s="105"/>
    </row>
    <row r="322" spans="1:13" x14ac:dyDescent="0.2">
      <c r="A322" s="86">
        <v>316</v>
      </c>
      <c r="B322" s="83" t="s">
        <v>1390</v>
      </c>
      <c r="C322" s="543" t="s">
        <v>1391</v>
      </c>
      <c r="D322" s="544"/>
      <c r="E322" s="83"/>
      <c r="F322" s="83"/>
      <c r="G322" s="159">
        <v>10433.700000000001</v>
      </c>
      <c r="H322" s="159">
        <v>10433.700000000001</v>
      </c>
      <c r="I322" s="159">
        <f t="shared" si="4"/>
        <v>0</v>
      </c>
      <c r="J322" s="19"/>
      <c r="K322" s="20"/>
      <c r="L322" s="20"/>
      <c r="M322" s="105"/>
    </row>
    <row r="323" spans="1:13" x14ac:dyDescent="0.2">
      <c r="A323" s="16">
        <v>317</v>
      </c>
      <c r="B323" s="83" t="s">
        <v>1392</v>
      </c>
      <c r="C323" s="555" t="s">
        <v>1393</v>
      </c>
      <c r="D323" s="556"/>
      <c r="E323" s="143"/>
      <c r="F323" s="143"/>
      <c r="G323" s="159">
        <v>5920774.6399999997</v>
      </c>
      <c r="H323" s="159">
        <v>5920774.6399999997</v>
      </c>
      <c r="I323" s="159">
        <f t="shared" si="4"/>
        <v>0</v>
      </c>
      <c r="J323" s="19"/>
      <c r="K323" s="20"/>
      <c r="L323" s="20"/>
      <c r="M323" s="105"/>
    </row>
    <row r="324" spans="1:13" x14ac:dyDescent="0.2">
      <c r="A324" s="16">
        <v>318</v>
      </c>
      <c r="B324" s="83" t="s">
        <v>1394</v>
      </c>
      <c r="C324" s="543" t="s">
        <v>1395</v>
      </c>
      <c r="D324" s="544"/>
      <c r="E324" s="83"/>
      <c r="F324" s="83"/>
      <c r="G324" s="159">
        <v>6986830.5199999996</v>
      </c>
      <c r="H324" s="159">
        <v>5737627.4800000004</v>
      </c>
      <c r="I324" s="159">
        <f t="shared" si="4"/>
        <v>1249203.0399999991</v>
      </c>
      <c r="J324" s="19"/>
      <c r="K324" s="20"/>
      <c r="L324" s="20"/>
      <c r="M324" s="105"/>
    </row>
    <row r="325" spans="1:13" x14ac:dyDescent="0.2">
      <c r="A325" s="16">
        <v>319</v>
      </c>
      <c r="B325" s="83" t="s">
        <v>1396</v>
      </c>
      <c r="C325" s="543" t="s">
        <v>1397</v>
      </c>
      <c r="D325" s="544"/>
      <c r="E325" s="83"/>
      <c r="F325" s="83"/>
      <c r="G325" s="159">
        <v>2660078.7999999998</v>
      </c>
      <c r="H325" s="159">
        <v>2208988.56</v>
      </c>
      <c r="I325" s="159">
        <f t="shared" si="4"/>
        <v>451090.23999999976</v>
      </c>
      <c r="J325" s="19"/>
      <c r="K325" s="20"/>
      <c r="L325" s="20"/>
      <c r="M325" s="112"/>
    </row>
    <row r="326" spans="1:13" x14ac:dyDescent="0.2">
      <c r="A326" s="16">
        <v>320</v>
      </c>
      <c r="B326" s="83" t="s">
        <v>1398</v>
      </c>
      <c r="C326" s="555" t="s">
        <v>1399</v>
      </c>
      <c r="D326" s="556"/>
      <c r="E326" s="143"/>
      <c r="F326" s="143"/>
      <c r="G326" s="159">
        <v>8240589.25</v>
      </c>
      <c r="H326" s="159">
        <v>6834251.7199999997</v>
      </c>
      <c r="I326" s="159">
        <f t="shared" si="4"/>
        <v>1406337.5300000003</v>
      </c>
      <c r="J326" s="19"/>
      <c r="K326" s="20"/>
      <c r="L326" s="20"/>
      <c r="M326" s="105"/>
    </row>
    <row r="327" spans="1:13" x14ac:dyDescent="0.2">
      <c r="A327" s="86">
        <v>321</v>
      </c>
      <c r="B327" s="83" t="s">
        <v>1400</v>
      </c>
      <c r="C327" s="543" t="s">
        <v>1401</v>
      </c>
      <c r="D327" s="544"/>
      <c r="E327" s="83"/>
      <c r="F327" s="83"/>
      <c r="G327" s="159">
        <v>3594122.41</v>
      </c>
      <c r="H327" s="159">
        <v>2601437.79</v>
      </c>
      <c r="I327" s="159">
        <f t="shared" si="4"/>
        <v>992684.62000000011</v>
      </c>
      <c r="J327" s="19"/>
      <c r="K327" s="20"/>
      <c r="L327" s="20"/>
      <c r="M327" s="105"/>
    </row>
    <row r="328" spans="1:13" x14ac:dyDescent="0.2">
      <c r="A328" s="16">
        <v>322</v>
      </c>
      <c r="B328" s="83" t="s">
        <v>1402</v>
      </c>
      <c r="C328" s="543" t="s">
        <v>1403</v>
      </c>
      <c r="D328" s="544"/>
      <c r="E328" s="83"/>
      <c r="F328" s="83"/>
      <c r="G328" s="159">
        <v>20870</v>
      </c>
      <c r="H328" s="159">
        <v>20870</v>
      </c>
      <c r="I328" s="159">
        <f t="shared" si="4"/>
        <v>0</v>
      </c>
      <c r="J328" s="19"/>
      <c r="K328" s="20"/>
      <c r="L328" s="20"/>
      <c r="M328" s="105"/>
    </row>
    <row r="329" spans="1:13" x14ac:dyDescent="0.2">
      <c r="A329" s="16">
        <v>323</v>
      </c>
      <c r="B329" s="83" t="s">
        <v>1404</v>
      </c>
      <c r="C329" s="543" t="s">
        <v>1405</v>
      </c>
      <c r="D329" s="544"/>
      <c r="E329" s="83"/>
      <c r="F329" s="83"/>
      <c r="G329" s="159">
        <v>5127.67</v>
      </c>
      <c r="H329" s="159">
        <v>5127.67</v>
      </c>
      <c r="I329" s="159">
        <f t="shared" ref="I329:I392" si="5">G329-H329</f>
        <v>0</v>
      </c>
      <c r="J329" s="19"/>
      <c r="K329" s="20"/>
      <c r="L329" s="20"/>
      <c r="M329" s="105"/>
    </row>
    <row r="330" spans="1:13" x14ac:dyDescent="0.2">
      <c r="A330" s="16">
        <v>324</v>
      </c>
      <c r="B330" s="83" t="s">
        <v>1406</v>
      </c>
      <c r="C330" s="543" t="s">
        <v>1407</v>
      </c>
      <c r="D330" s="544"/>
      <c r="E330" s="83"/>
      <c r="F330" s="83"/>
      <c r="G330" s="159">
        <v>5118955.9800000004</v>
      </c>
      <c r="H330" s="159">
        <v>5118955.9800000004</v>
      </c>
      <c r="I330" s="159">
        <f t="shared" si="5"/>
        <v>0</v>
      </c>
      <c r="J330" s="19"/>
      <c r="K330" s="20"/>
      <c r="L330" s="20"/>
      <c r="M330" s="105"/>
    </row>
    <row r="331" spans="1:13" x14ac:dyDescent="0.2">
      <c r="A331" s="16">
        <v>325</v>
      </c>
      <c r="B331" s="83" t="s">
        <v>1408</v>
      </c>
      <c r="C331" s="543" t="s">
        <v>1409</v>
      </c>
      <c r="D331" s="544"/>
      <c r="E331" s="83"/>
      <c r="F331" s="83"/>
      <c r="G331" s="159">
        <v>284175.94</v>
      </c>
      <c r="H331" s="159">
        <v>250367.39</v>
      </c>
      <c r="I331" s="159">
        <f t="shared" si="5"/>
        <v>33808.549999999988</v>
      </c>
      <c r="J331" s="19"/>
      <c r="K331" s="20"/>
      <c r="L331" s="20"/>
      <c r="M331" s="105"/>
    </row>
    <row r="332" spans="1:13" x14ac:dyDescent="0.2">
      <c r="A332" s="86">
        <v>326</v>
      </c>
      <c r="B332" s="83" t="s">
        <v>1410</v>
      </c>
      <c r="C332" s="543" t="s">
        <v>1411</v>
      </c>
      <c r="D332" s="544"/>
      <c r="E332" s="83"/>
      <c r="F332" s="83"/>
      <c r="G332" s="159">
        <v>411549.92</v>
      </c>
      <c r="H332" s="159">
        <v>361185.79</v>
      </c>
      <c r="I332" s="159">
        <f t="shared" si="5"/>
        <v>50364.130000000005</v>
      </c>
      <c r="J332" s="19"/>
      <c r="K332" s="20"/>
      <c r="L332" s="20"/>
      <c r="M332" s="105"/>
    </row>
    <row r="333" spans="1:13" x14ac:dyDescent="0.2">
      <c r="A333" s="16">
        <v>327</v>
      </c>
      <c r="B333" s="83" t="s">
        <v>1412</v>
      </c>
      <c r="C333" s="543" t="s">
        <v>1413</v>
      </c>
      <c r="D333" s="544"/>
      <c r="E333" s="83"/>
      <c r="F333" s="83"/>
      <c r="G333" s="159">
        <v>1130862.3799999999</v>
      </c>
      <c r="H333" s="159">
        <v>995758.11</v>
      </c>
      <c r="I333" s="159">
        <f t="shared" si="5"/>
        <v>135104.2699999999</v>
      </c>
      <c r="J333" s="19"/>
      <c r="K333" s="20"/>
      <c r="L333" s="20"/>
      <c r="M333" s="105"/>
    </row>
    <row r="334" spans="1:13" x14ac:dyDescent="0.2">
      <c r="A334" s="16">
        <v>328</v>
      </c>
      <c r="B334" s="83" t="s">
        <v>1414</v>
      </c>
      <c r="C334" s="555" t="s">
        <v>1415</v>
      </c>
      <c r="D334" s="556"/>
      <c r="E334" s="143"/>
      <c r="F334" s="143"/>
      <c r="G334" s="159">
        <v>4380258.49</v>
      </c>
      <c r="H334" s="159">
        <v>3660605.84</v>
      </c>
      <c r="I334" s="159">
        <f t="shared" si="5"/>
        <v>719652.65000000037</v>
      </c>
      <c r="J334" s="19"/>
      <c r="K334" s="20"/>
      <c r="L334" s="20"/>
      <c r="M334" s="105"/>
    </row>
    <row r="335" spans="1:13" x14ac:dyDescent="0.2">
      <c r="A335" s="16">
        <v>329</v>
      </c>
      <c r="B335" s="83" t="s">
        <v>1416</v>
      </c>
      <c r="C335" s="543" t="s">
        <v>1417</v>
      </c>
      <c r="D335" s="544"/>
      <c r="E335" s="83"/>
      <c r="F335" s="83"/>
      <c r="G335" s="159">
        <v>96619.83</v>
      </c>
      <c r="H335" s="159">
        <v>84617.74</v>
      </c>
      <c r="I335" s="159">
        <f t="shared" si="5"/>
        <v>12002.089999999997</v>
      </c>
      <c r="J335" s="19"/>
      <c r="K335" s="20"/>
      <c r="L335" s="20"/>
      <c r="M335" s="105"/>
    </row>
    <row r="336" spans="1:13" x14ac:dyDescent="0.2">
      <c r="A336" s="16">
        <v>330</v>
      </c>
      <c r="B336" s="83" t="s">
        <v>1418</v>
      </c>
      <c r="C336" s="543" t="s">
        <v>1419</v>
      </c>
      <c r="D336" s="544"/>
      <c r="E336" s="83"/>
      <c r="F336" s="83"/>
      <c r="G336" s="159">
        <v>11967369.6</v>
      </c>
      <c r="H336" s="159">
        <v>8947110.4900000002</v>
      </c>
      <c r="I336" s="159">
        <f t="shared" si="5"/>
        <v>3020259.1099999994</v>
      </c>
      <c r="J336" s="19"/>
      <c r="K336" s="20"/>
      <c r="L336" s="20"/>
      <c r="M336" s="105"/>
    </row>
    <row r="337" spans="1:13" x14ac:dyDescent="0.2">
      <c r="A337" s="86">
        <v>331</v>
      </c>
      <c r="B337" s="83" t="s">
        <v>1420</v>
      </c>
      <c r="C337" s="543" t="s">
        <v>1421</v>
      </c>
      <c r="D337" s="544"/>
      <c r="E337" s="83"/>
      <c r="F337" s="83"/>
      <c r="G337" s="159">
        <v>7093543.4699999997</v>
      </c>
      <c r="H337" s="159">
        <v>5926714.6299999999</v>
      </c>
      <c r="I337" s="159">
        <f t="shared" si="5"/>
        <v>1166828.8399999999</v>
      </c>
      <c r="J337" s="19"/>
      <c r="K337" s="20"/>
      <c r="L337" s="20"/>
      <c r="M337" s="105"/>
    </row>
    <row r="338" spans="1:13" x14ac:dyDescent="0.2">
      <c r="A338" s="16">
        <v>332</v>
      </c>
      <c r="B338" s="83" t="s">
        <v>1422</v>
      </c>
      <c r="C338" s="543" t="s">
        <v>1423</v>
      </c>
      <c r="D338" s="544"/>
      <c r="E338" s="83"/>
      <c r="F338" s="83"/>
      <c r="G338" s="159">
        <v>1352993.24</v>
      </c>
      <c r="H338" s="159">
        <v>1124911.6299999999</v>
      </c>
      <c r="I338" s="159">
        <f t="shared" si="5"/>
        <v>228081.6100000001</v>
      </c>
      <c r="J338" s="19"/>
      <c r="K338" s="20"/>
      <c r="L338" s="20"/>
      <c r="M338" s="105"/>
    </row>
    <row r="339" spans="1:13" x14ac:dyDescent="0.2">
      <c r="A339" s="16">
        <v>333</v>
      </c>
      <c r="B339" s="83" t="s">
        <v>1424</v>
      </c>
      <c r="C339" s="543" t="s">
        <v>1425</v>
      </c>
      <c r="D339" s="544"/>
      <c r="E339" s="83"/>
      <c r="F339" s="83"/>
      <c r="G339" s="159">
        <v>729526.17</v>
      </c>
      <c r="H339" s="159">
        <v>591931.6</v>
      </c>
      <c r="I339" s="159">
        <f t="shared" si="5"/>
        <v>137594.57000000007</v>
      </c>
      <c r="J339" s="19"/>
      <c r="K339" s="20"/>
      <c r="L339" s="20"/>
      <c r="M339" s="105"/>
    </row>
    <row r="340" spans="1:13" x14ac:dyDescent="0.2">
      <c r="A340" s="16">
        <v>334</v>
      </c>
      <c r="B340" s="83" t="s">
        <v>1426</v>
      </c>
      <c r="C340" s="543" t="s">
        <v>1427</v>
      </c>
      <c r="D340" s="544"/>
      <c r="E340" s="83"/>
      <c r="F340" s="83"/>
      <c r="G340" s="159">
        <v>4960.47</v>
      </c>
      <c r="H340" s="159">
        <v>4960.47</v>
      </c>
      <c r="I340" s="159">
        <f t="shared" si="5"/>
        <v>0</v>
      </c>
      <c r="J340" s="19"/>
      <c r="K340" s="20"/>
      <c r="L340" s="20"/>
      <c r="M340" s="105"/>
    </row>
    <row r="341" spans="1:13" x14ac:dyDescent="0.2">
      <c r="A341" s="16">
        <v>335</v>
      </c>
      <c r="B341" s="83" t="s">
        <v>1428</v>
      </c>
      <c r="C341" s="543" t="s">
        <v>1429</v>
      </c>
      <c r="D341" s="544"/>
      <c r="E341" s="83"/>
      <c r="F341" s="83"/>
      <c r="G341" s="159">
        <v>9252.11</v>
      </c>
      <c r="H341" s="159">
        <v>9252.11</v>
      </c>
      <c r="I341" s="159">
        <f t="shared" si="5"/>
        <v>0</v>
      </c>
      <c r="J341" s="19"/>
      <c r="K341" s="20"/>
      <c r="L341" s="20"/>
      <c r="M341" s="105"/>
    </row>
    <row r="342" spans="1:13" x14ac:dyDescent="0.2">
      <c r="A342" s="86">
        <v>336</v>
      </c>
      <c r="B342" s="83" t="s">
        <v>1430</v>
      </c>
      <c r="C342" s="543" t="s">
        <v>1431</v>
      </c>
      <c r="D342" s="544"/>
      <c r="E342" s="83"/>
      <c r="F342" s="83"/>
      <c r="G342" s="159">
        <v>4047219.63</v>
      </c>
      <c r="H342" s="159">
        <v>3177436.82</v>
      </c>
      <c r="I342" s="159">
        <f t="shared" si="5"/>
        <v>869782.81</v>
      </c>
      <c r="J342" s="19"/>
      <c r="K342" s="20"/>
      <c r="L342" s="20"/>
      <c r="M342" s="105"/>
    </row>
    <row r="343" spans="1:13" x14ac:dyDescent="0.2">
      <c r="A343" s="16">
        <v>337</v>
      </c>
      <c r="B343" s="83" t="s">
        <v>1432</v>
      </c>
      <c r="C343" s="555" t="s">
        <v>1433</v>
      </c>
      <c r="D343" s="556"/>
      <c r="E343" s="143"/>
      <c r="F343" s="143"/>
      <c r="G343" s="159">
        <v>3890532.5</v>
      </c>
      <c r="H343" s="159">
        <v>3174347.62</v>
      </c>
      <c r="I343" s="159">
        <f t="shared" si="5"/>
        <v>716184.87999999989</v>
      </c>
      <c r="J343" s="19"/>
      <c r="K343" s="20"/>
      <c r="L343" s="20"/>
      <c r="M343" s="105"/>
    </row>
    <row r="344" spans="1:13" x14ac:dyDescent="0.2">
      <c r="A344" s="16">
        <v>338</v>
      </c>
      <c r="B344" s="83" t="s">
        <v>1434</v>
      </c>
      <c r="C344" s="543" t="s">
        <v>1435</v>
      </c>
      <c r="D344" s="544"/>
      <c r="E344" s="83"/>
      <c r="F344" s="83"/>
      <c r="G344" s="159">
        <v>1181532.6499999999</v>
      </c>
      <c r="H344" s="159">
        <v>1178088.99</v>
      </c>
      <c r="I344" s="159">
        <f t="shared" si="5"/>
        <v>3443.6599999999162</v>
      </c>
      <c r="J344" s="19"/>
      <c r="K344" s="20"/>
      <c r="L344" s="20"/>
      <c r="M344" s="105"/>
    </row>
    <row r="345" spans="1:13" x14ac:dyDescent="0.2">
      <c r="A345" s="16">
        <v>339</v>
      </c>
      <c r="B345" s="83" t="s">
        <v>1436</v>
      </c>
      <c r="C345" s="543" t="s">
        <v>1437</v>
      </c>
      <c r="D345" s="544"/>
      <c r="E345" s="83"/>
      <c r="F345" s="83"/>
      <c r="G345" s="159">
        <v>2213259.2999999998</v>
      </c>
      <c r="H345" s="159">
        <v>1891439.56</v>
      </c>
      <c r="I345" s="159">
        <f t="shared" si="5"/>
        <v>321819.73999999976</v>
      </c>
      <c r="J345" s="19"/>
      <c r="K345" s="20"/>
      <c r="L345" s="20"/>
      <c r="M345" s="105"/>
    </row>
    <row r="346" spans="1:13" x14ac:dyDescent="0.2">
      <c r="A346" s="16">
        <v>340</v>
      </c>
      <c r="B346" s="83" t="s">
        <v>1438</v>
      </c>
      <c r="C346" s="543" t="s">
        <v>1439</v>
      </c>
      <c r="D346" s="544"/>
      <c r="E346" s="83"/>
      <c r="F346" s="83"/>
      <c r="G346" s="159">
        <v>1321974.07</v>
      </c>
      <c r="H346" s="159">
        <v>1082700.4099999999</v>
      </c>
      <c r="I346" s="159">
        <f t="shared" si="5"/>
        <v>239273.66000000015</v>
      </c>
      <c r="J346" s="19"/>
      <c r="K346" s="20"/>
      <c r="L346" s="20"/>
      <c r="M346" s="105"/>
    </row>
    <row r="347" spans="1:13" x14ac:dyDescent="0.2">
      <c r="A347" s="86">
        <v>341</v>
      </c>
      <c r="B347" s="83" t="s">
        <v>1440</v>
      </c>
      <c r="C347" s="543" t="s">
        <v>1441</v>
      </c>
      <c r="D347" s="544"/>
      <c r="E347" s="83"/>
      <c r="F347" s="83"/>
      <c r="G347" s="159">
        <v>1425199.71</v>
      </c>
      <c r="H347" s="159">
        <v>1208258.24</v>
      </c>
      <c r="I347" s="159">
        <f t="shared" si="5"/>
        <v>216941.46999999997</v>
      </c>
      <c r="J347" s="19"/>
      <c r="K347" s="20"/>
      <c r="L347" s="20"/>
      <c r="M347" s="105"/>
    </row>
    <row r="348" spans="1:13" x14ac:dyDescent="0.2">
      <c r="A348" s="16">
        <v>342</v>
      </c>
      <c r="B348" s="83" t="s">
        <v>1442</v>
      </c>
      <c r="C348" s="543" t="s">
        <v>1443</v>
      </c>
      <c r="D348" s="544"/>
      <c r="E348" s="83"/>
      <c r="F348" s="83"/>
      <c r="G348" s="159">
        <v>886034.44</v>
      </c>
      <c r="H348" s="159">
        <v>759781.87</v>
      </c>
      <c r="I348" s="159">
        <f t="shared" si="5"/>
        <v>126252.56999999995</v>
      </c>
      <c r="J348" s="19"/>
      <c r="K348" s="20"/>
      <c r="L348" s="20"/>
      <c r="M348" s="105"/>
    </row>
    <row r="349" spans="1:13" x14ac:dyDescent="0.2">
      <c r="A349" s="16">
        <v>343</v>
      </c>
      <c r="B349" s="83" t="s">
        <v>1444</v>
      </c>
      <c r="C349" s="543" t="s">
        <v>1445</v>
      </c>
      <c r="D349" s="544"/>
      <c r="E349" s="83"/>
      <c r="F349" s="83"/>
      <c r="G349" s="159">
        <v>422040.14</v>
      </c>
      <c r="H349" s="159">
        <v>422040.14</v>
      </c>
      <c r="I349" s="159">
        <f t="shared" si="5"/>
        <v>0</v>
      </c>
      <c r="J349" s="19"/>
      <c r="K349" s="20"/>
      <c r="L349" s="20"/>
      <c r="M349" s="105"/>
    </row>
    <row r="350" spans="1:13" x14ac:dyDescent="0.2">
      <c r="A350" s="16">
        <v>344</v>
      </c>
      <c r="B350" s="83" t="s">
        <v>1446</v>
      </c>
      <c r="C350" s="543" t="s">
        <v>1447</v>
      </c>
      <c r="D350" s="544"/>
      <c r="E350" s="83"/>
      <c r="F350" s="83"/>
      <c r="G350" s="159">
        <v>3760284.42</v>
      </c>
      <c r="H350" s="159">
        <v>3216165.05</v>
      </c>
      <c r="I350" s="159">
        <f t="shared" si="5"/>
        <v>544119.37000000011</v>
      </c>
      <c r="J350" s="19"/>
      <c r="K350" s="20"/>
      <c r="L350" s="20"/>
      <c r="M350" s="105"/>
    </row>
    <row r="351" spans="1:13" x14ac:dyDescent="0.2">
      <c r="A351" s="16">
        <v>345</v>
      </c>
      <c r="B351" s="83" t="s">
        <v>1448</v>
      </c>
      <c r="C351" s="543" t="s">
        <v>1449</v>
      </c>
      <c r="D351" s="544"/>
      <c r="E351" s="83"/>
      <c r="F351" s="83"/>
      <c r="G351" s="159">
        <v>896884.21</v>
      </c>
      <c r="H351" s="159">
        <v>766340.67</v>
      </c>
      <c r="I351" s="159">
        <f t="shared" si="5"/>
        <v>130543.53999999992</v>
      </c>
      <c r="J351" s="19"/>
      <c r="K351" s="20"/>
      <c r="L351" s="20"/>
      <c r="M351" s="105"/>
    </row>
    <row r="352" spans="1:13" x14ac:dyDescent="0.2">
      <c r="A352" s="86">
        <v>346</v>
      </c>
      <c r="B352" s="83" t="s">
        <v>1450</v>
      </c>
      <c r="C352" s="543" t="s">
        <v>1451</v>
      </c>
      <c r="D352" s="544"/>
      <c r="E352" s="83"/>
      <c r="F352" s="83"/>
      <c r="G352" s="159">
        <v>38758.199999999997</v>
      </c>
      <c r="H352" s="159">
        <v>38758.199999999997</v>
      </c>
      <c r="I352" s="159">
        <f t="shared" si="5"/>
        <v>0</v>
      </c>
      <c r="J352" s="19"/>
      <c r="K352" s="20"/>
      <c r="L352" s="20"/>
      <c r="M352" s="105"/>
    </row>
    <row r="353" spans="1:13" x14ac:dyDescent="0.2">
      <c r="A353" s="16">
        <v>347</v>
      </c>
      <c r="B353" s="83" t="s">
        <v>1452</v>
      </c>
      <c r="C353" s="543" t="s">
        <v>1453</v>
      </c>
      <c r="D353" s="544"/>
      <c r="E353" s="83"/>
      <c r="F353" s="83"/>
      <c r="G353" s="159">
        <v>559826.61</v>
      </c>
      <c r="H353" s="159">
        <v>478390.98</v>
      </c>
      <c r="I353" s="159">
        <f t="shared" si="5"/>
        <v>81435.63</v>
      </c>
      <c r="J353" s="19"/>
      <c r="K353" s="20"/>
      <c r="L353" s="20"/>
      <c r="M353" s="105"/>
    </row>
    <row r="354" spans="1:13" x14ac:dyDescent="0.2">
      <c r="A354" s="16">
        <v>348</v>
      </c>
      <c r="B354" s="83" t="s">
        <v>1454</v>
      </c>
      <c r="C354" s="543" t="s">
        <v>1455</v>
      </c>
      <c r="D354" s="544"/>
      <c r="E354" s="83"/>
      <c r="F354" s="83"/>
      <c r="G354" s="159">
        <v>402582.58</v>
      </c>
      <c r="H354" s="159">
        <v>338937.13</v>
      </c>
      <c r="I354" s="159">
        <f t="shared" si="5"/>
        <v>63645.450000000012</v>
      </c>
      <c r="J354" s="19"/>
      <c r="K354" s="20"/>
      <c r="L354" s="20"/>
      <c r="M354" s="105"/>
    </row>
    <row r="355" spans="1:13" x14ac:dyDescent="0.2">
      <c r="A355" s="16">
        <v>349</v>
      </c>
      <c r="B355" s="83" t="s">
        <v>1456</v>
      </c>
      <c r="C355" s="543" t="s">
        <v>1457</v>
      </c>
      <c r="D355" s="544"/>
      <c r="E355" s="83"/>
      <c r="F355" s="83"/>
      <c r="G355" s="159">
        <v>608262.81999999995</v>
      </c>
      <c r="H355" s="159">
        <v>535198.65</v>
      </c>
      <c r="I355" s="159">
        <f t="shared" si="5"/>
        <v>73064.169999999925</v>
      </c>
      <c r="J355" s="19"/>
      <c r="K355" s="20"/>
      <c r="L355" s="20"/>
      <c r="M355" s="105"/>
    </row>
    <row r="356" spans="1:13" x14ac:dyDescent="0.2">
      <c r="A356" s="16">
        <v>350</v>
      </c>
      <c r="B356" s="83" t="s">
        <v>1458</v>
      </c>
      <c r="C356" s="543" t="s">
        <v>1459</v>
      </c>
      <c r="D356" s="544"/>
      <c r="E356" s="83"/>
      <c r="F356" s="83"/>
      <c r="G356" s="159">
        <v>1091821.1200000001</v>
      </c>
      <c r="H356" s="159">
        <v>837196.21</v>
      </c>
      <c r="I356" s="159">
        <f t="shared" si="5"/>
        <v>254624.91000000015</v>
      </c>
      <c r="J356" s="19"/>
      <c r="K356" s="20"/>
      <c r="L356" s="20"/>
      <c r="M356" s="105"/>
    </row>
    <row r="357" spans="1:13" x14ac:dyDescent="0.2">
      <c r="A357" s="86">
        <v>351</v>
      </c>
      <c r="B357" s="83" t="s">
        <v>1460</v>
      </c>
      <c r="C357" s="543" t="s">
        <v>1461</v>
      </c>
      <c r="D357" s="544"/>
      <c r="E357" s="83" t="s">
        <v>2595</v>
      </c>
      <c r="F357" s="83"/>
      <c r="G357" s="159">
        <v>794808.54</v>
      </c>
      <c r="H357" s="159">
        <v>699636.93</v>
      </c>
      <c r="I357" s="159">
        <f t="shared" si="5"/>
        <v>95171.609999999986</v>
      </c>
      <c r="J357" s="19"/>
      <c r="K357" s="20"/>
      <c r="L357" s="20"/>
      <c r="M357" s="105"/>
    </row>
    <row r="358" spans="1:13" x14ac:dyDescent="0.2">
      <c r="A358" s="16">
        <v>352</v>
      </c>
      <c r="B358" s="83" t="s">
        <v>1462</v>
      </c>
      <c r="C358" s="543" t="s">
        <v>1463</v>
      </c>
      <c r="D358" s="544"/>
      <c r="E358" s="83"/>
      <c r="F358" s="83"/>
      <c r="G358" s="159">
        <v>1128810</v>
      </c>
      <c r="H358" s="159">
        <v>997076.65</v>
      </c>
      <c r="I358" s="159">
        <f t="shared" si="5"/>
        <v>131733.34999999998</v>
      </c>
      <c r="J358" s="19"/>
      <c r="K358" s="20"/>
      <c r="L358" s="20"/>
      <c r="M358" s="105"/>
    </row>
    <row r="359" spans="1:13" x14ac:dyDescent="0.2">
      <c r="A359" s="16">
        <v>353</v>
      </c>
      <c r="B359" s="152" t="s">
        <v>1464</v>
      </c>
      <c r="C359" s="557" t="s">
        <v>6511</v>
      </c>
      <c r="D359" s="541"/>
      <c r="E359" s="152"/>
      <c r="F359" s="152"/>
      <c r="G359" s="159">
        <v>394688.8</v>
      </c>
      <c r="H359" s="159">
        <v>338765.23</v>
      </c>
      <c r="I359" s="159">
        <f t="shared" si="5"/>
        <v>55923.570000000007</v>
      </c>
      <c r="J359" s="160"/>
      <c r="K359" s="131"/>
      <c r="L359" s="131"/>
      <c r="M359" s="105"/>
    </row>
    <row r="360" spans="1:13" x14ac:dyDescent="0.2">
      <c r="A360" s="16">
        <v>354</v>
      </c>
      <c r="B360" s="83" t="s">
        <v>1465</v>
      </c>
      <c r="C360" s="543" t="s">
        <v>1466</v>
      </c>
      <c r="D360" s="544"/>
      <c r="E360" s="83"/>
      <c r="F360" s="83"/>
      <c r="G360" s="159">
        <v>4338702.6100000003</v>
      </c>
      <c r="H360" s="159">
        <v>3457943.9</v>
      </c>
      <c r="I360" s="159">
        <f t="shared" si="5"/>
        <v>880758.71000000043</v>
      </c>
      <c r="J360" s="19"/>
      <c r="K360" s="20"/>
      <c r="L360" s="20"/>
      <c r="M360" s="105"/>
    </row>
    <row r="361" spans="1:13" x14ac:dyDescent="0.2">
      <c r="A361" s="16">
        <v>355</v>
      </c>
      <c r="B361" s="83" t="s">
        <v>1467</v>
      </c>
      <c r="C361" s="543" t="s">
        <v>1468</v>
      </c>
      <c r="D361" s="544"/>
      <c r="E361" s="83"/>
      <c r="F361" s="83"/>
      <c r="G361" s="159">
        <v>492571.63</v>
      </c>
      <c r="H361" s="159">
        <v>431385.22</v>
      </c>
      <c r="I361" s="159">
        <f t="shared" si="5"/>
        <v>61186.410000000033</v>
      </c>
      <c r="J361" s="19"/>
      <c r="K361" s="20"/>
      <c r="L361" s="20"/>
      <c r="M361" s="105"/>
    </row>
    <row r="362" spans="1:13" x14ac:dyDescent="0.2">
      <c r="A362" s="86">
        <v>356</v>
      </c>
      <c r="B362" s="83" t="s">
        <v>1469</v>
      </c>
      <c r="C362" s="543" t="s">
        <v>1470</v>
      </c>
      <c r="D362" s="544"/>
      <c r="E362" s="83"/>
      <c r="F362" s="83"/>
      <c r="G362" s="159">
        <v>648868.4</v>
      </c>
      <c r="H362" s="159">
        <v>546913.93000000005</v>
      </c>
      <c r="I362" s="159">
        <f t="shared" si="5"/>
        <v>101954.46999999997</v>
      </c>
      <c r="J362" s="19"/>
      <c r="K362" s="20"/>
      <c r="L362" s="20"/>
      <c r="M362" s="105"/>
    </row>
    <row r="363" spans="1:13" x14ac:dyDescent="0.2">
      <c r="A363" s="16">
        <v>357</v>
      </c>
      <c r="B363" s="83" t="s">
        <v>1471</v>
      </c>
      <c r="C363" s="543" t="s">
        <v>1472</v>
      </c>
      <c r="D363" s="544"/>
      <c r="E363" s="83"/>
      <c r="F363" s="83"/>
      <c r="G363" s="159">
        <v>8159.69</v>
      </c>
      <c r="H363" s="159">
        <v>8159.69</v>
      </c>
      <c r="I363" s="159">
        <f t="shared" si="5"/>
        <v>0</v>
      </c>
      <c r="J363" s="19"/>
      <c r="K363" s="20"/>
      <c r="L363" s="20"/>
      <c r="M363" s="105"/>
    </row>
    <row r="364" spans="1:13" x14ac:dyDescent="0.2">
      <c r="A364" s="16">
        <v>358</v>
      </c>
      <c r="B364" s="83" t="s">
        <v>1473</v>
      </c>
      <c r="C364" s="543" t="s">
        <v>1474</v>
      </c>
      <c r="D364" s="544"/>
      <c r="E364" s="83"/>
      <c r="F364" s="83"/>
      <c r="G364" s="159">
        <v>3153063.79</v>
      </c>
      <c r="H364" s="159">
        <v>2622967.14</v>
      </c>
      <c r="I364" s="159">
        <f t="shared" si="5"/>
        <v>530096.64999999991</v>
      </c>
      <c r="J364" s="19"/>
      <c r="K364" s="20"/>
      <c r="L364" s="20"/>
      <c r="M364" s="105"/>
    </row>
    <row r="365" spans="1:13" x14ac:dyDescent="0.2">
      <c r="A365" s="16">
        <v>359</v>
      </c>
      <c r="B365" s="83" t="s">
        <v>1475</v>
      </c>
      <c r="C365" s="543" t="s">
        <v>1476</v>
      </c>
      <c r="D365" s="544"/>
      <c r="E365" s="83"/>
      <c r="F365" s="83"/>
      <c r="G365" s="159">
        <v>514674.21</v>
      </c>
      <c r="H365" s="159">
        <v>454610.89</v>
      </c>
      <c r="I365" s="159">
        <f t="shared" si="5"/>
        <v>60063.320000000007</v>
      </c>
      <c r="J365" s="19"/>
      <c r="K365" s="20"/>
      <c r="L365" s="20"/>
      <c r="M365" s="105"/>
    </row>
    <row r="366" spans="1:13" x14ac:dyDescent="0.2">
      <c r="A366" s="16">
        <v>360</v>
      </c>
      <c r="B366" s="83" t="s">
        <v>1477</v>
      </c>
      <c r="C366" s="543" t="s">
        <v>1478</v>
      </c>
      <c r="D366" s="544"/>
      <c r="E366" s="83"/>
      <c r="F366" s="83"/>
      <c r="G366" s="159">
        <v>2071200.57</v>
      </c>
      <c r="H366" s="159">
        <v>1690767.54</v>
      </c>
      <c r="I366" s="159">
        <f t="shared" si="5"/>
        <v>380433.03</v>
      </c>
      <c r="J366" s="19"/>
      <c r="K366" s="20"/>
      <c r="L366" s="20"/>
      <c r="M366" s="105"/>
    </row>
    <row r="367" spans="1:13" x14ac:dyDescent="0.2">
      <c r="A367" s="86">
        <v>361</v>
      </c>
      <c r="B367" s="83" t="s">
        <v>1479</v>
      </c>
      <c r="C367" s="543" t="s">
        <v>1480</v>
      </c>
      <c r="D367" s="544"/>
      <c r="E367" s="83"/>
      <c r="F367" s="83"/>
      <c r="G367" s="159">
        <v>3007446.75</v>
      </c>
      <c r="H367" s="159">
        <v>3007446.75</v>
      </c>
      <c r="I367" s="159">
        <f t="shared" si="5"/>
        <v>0</v>
      </c>
      <c r="J367" s="19"/>
      <c r="K367" s="20"/>
      <c r="L367" s="20"/>
      <c r="M367" s="105"/>
    </row>
    <row r="368" spans="1:13" x14ac:dyDescent="0.2">
      <c r="A368" s="16">
        <v>362</v>
      </c>
      <c r="B368" s="83" t="s">
        <v>1481</v>
      </c>
      <c r="C368" s="543" t="s">
        <v>1482</v>
      </c>
      <c r="D368" s="544"/>
      <c r="E368" s="83"/>
      <c r="F368" s="83"/>
      <c r="G368" s="159">
        <v>4467567.28</v>
      </c>
      <c r="H368" s="159">
        <v>3599374.34</v>
      </c>
      <c r="I368" s="159">
        <f t="shared" si="5"/>
        <v>868192.94000000041</v>
      </c>
      <c r="J368" s="19"/>
      <c r="K368" s="20"/>
      <c r="L368" s="20"/>
      <c r="M368" s="105"/>
    </row>
    <row r="369" spans="1:13" x14ac:dyDescent="0.2">
      <c r="A369" s="16">
        <v>363</v>
      </c>
      <c r="B369" s="83" t="s">
        <v>1483</v>
      </c>
      <c r="C369" s="543" t="s">
        <v>1484</v>
      </c>
      <c r="D369" s="544"/>
      <c r="E369" s="83"/>
      <c r="F369" s="83"/>
      <c r="G369" s="159">
        <v>1065659.79</v>
      </c>
      <c r="H369" s="159">
        <v>933286.01</v>
      </c>
      <c r="I369" s="159">
        <f t="shared" si="5"/>
        <v>132373.78000000003</v>
      </c>
      <c r="J369" s="19"/>
      <c r="K369" s="20"/>
      <c r="L369" s="20"/>
      <c r="M369" s="105"/>
    </row>
    <row r="370" spans="1:13" x14ac:dyDescent="0.2">
      <c r="A370" s="16">
        <v>364</v>
      </c>
      <c r="B370" s="83" t="s">
        <v>1485</v>
      </c>
      <c r="C370" s="543" t="s">
        <v>1486</v>
      </c>
      <c r="D370" s="544"/>
      <c r="E370" s="83"/>
      <c r="F370" s="83"/>
      <c r="G370" s="159">
        <v>2576073.5299999998</v>
      </c>
      <c r="H370" s="159">
        <v>2079947.32</v>
      </c>
      <c r="I370" s="159">
        <f t="shared" si="5"/>
        <v>496126.20999999973</v>
      </c>
      <c r="J370" s="19"/>
      <c r="K370" s="20"/>
      <c r="L370" s="20"/>
      <c r="M370" s="105"/>
    </row>
    <row r="371" spans="1:13" x14ac:dyDescent="0.2">
      <c r="A371" s="16">
        <v>365</v>
      </c>
      <c r="B371" s="83" t="s">
        <v>1487</v>
      </c>
      <c r="C371" s="543" t="s">
        <v>1488</v>
      </c>
      <c r="D371" s="544"/>
      <c r="E371" s="83"/>
      <c r="F371" s="83"/>
      <c r="G371" s="159">
        <v>994615.8</v>
      </c>
      <c r="H371" s="159">
        <v>795394.14</v>
      </c>
      <c r="I371" s="159">
        <f t="shared" si="5"/>
        <v>199221.66000000003</v>
      </c>
      <c r="J371" s="19"/>
      <c r="K371" s="20"/>
      <c r="L371" s="20"/>
      <c r="M371" s="105"/>
    </row>
    <row r="372" spans="1:13" x14ac:dyDescent="0.2">
      <c r="A372" s="86">
        <v>366</v>
      </c>
      <c r="B372" s="83" t="s">
        <v>1489</v>
      </c>
      <c r="C372" s="543" t="s">
        <v>1490</v>
      </c>
      <c r="D372" s="544"/>
      <c r="E372" s="83"/>
      <c r="F372" s="83"/>
      <c r="G372" s="159">
        <v>4764029.74</v>
      </c>
      <c r="H372" s="159">
        <v>4186749.35</v>
      </c>
      <c r="I372" s="159">
        <f t="shared" si="5"/>
        <v>577280.39000000013</v>
      </c>
      <c r="J372" s="19"/>
      <c r="K372" s="20"/>
      <c r="L372" s="20"/>
      <c r="M372" s="105"/>
    </row>
    <row r="373" spans="1:13" x14ac:dyDescent="0.2">
      <c r="A373" s="16">
        <v>367</v>
      </c>
      <c r="B373" s="83" t="s">
        <v>1491</v>
      </c>
      <c r="C373" s="543" t="s">
        <v>1492</v>
      </c>
      <c r="D373" s="544"/>
      <c r="E373" s="83"/>
      <c r="F373" s="83"/>
      <c r="G373" s="159">
        <v>5672550.2699999996</v>
      </c>
      <c r="H373" s="159">
        <v>4526463.3899999997</v>
      </c>
      <c r="I373" s="159">
        <f t="shared" si="5"/>
        <v>1146086.8799999999</v>
      </c>
      <c r="J373" s="19"/>
      <c r="K373" s="20"/>
      <c r="L373" s="20"/>
      <c r="M373" s="105"/>
    </row>
    <row r="374" spans="1:13" x14ac:dyDescent="0.2">
      <c r="A374" s="16">
        <v>368</v>
      </c>
      <c r="B374" s="83" t="s">
        <v>1493</v>
      </c>
      <c r="C374" s="543" t="s">
        <v>1494</v>
      </c>
      <c r="D374" s="544"/>
      <c r="E374" s="83"/>
      <c r="F374" s="83"/>
      <c r="G374" s="159">
        <v>14981.73</v>
      </c>
      <c r="H374" s="159">
        <v>14981.73</v>
      </c>
      <c r="I374" s="159">
        <f t="shared" si="5"/>
        <v>0</v>
      </c>
      <c r="J374" s="19"/>
      <c r="K374" s="20"/>
      <c r="L374" s="20"/>
      <c r="M374" s="105"/>
    </row>
    <row r="375" spans="1:13" x14ac:dyDescent="0.2">
      <c r="A375" s="16">
        <v>369</v>
      </c>
      <c r="B375" s="83" t="s">
        <v>1495</v>
      </c>
      <c r="C375" s="543" t="s">
        <v>1496</v>
      </c>
      <c r="D375" s="544"/>
      <c r="E375" s="83"/>
      <c r="F375" s="83"/>
      <c r="G375" s="159">
        <v>333117.34999999998</v>
      </c>
      <c r="H375" s="159">
        <v>291737.90999999997</v>
      </c>
      <c r="I375" s="159">
        <f t="shared" si="5"/>
        <v>41379.440000000002</v>
      </c>
      <c r="J375" s="19"/>
      <c r="K375" s="20"/>
      <c r="L375" s="20"/>
      <c r="M375" s="105"/>
    </row>
    <row r="376" spans="1:13" x14ac:dyDescent="0.2">
      <c r="A376" s="16">
        <v>370</v>
      </c>
      <c r="B376" s="83" t="s">
        <v>1497</v>
      </c>
      <c r="C376" s="543" t="s">
        <v>1498</v>
      </c>
      <c r="D376" s="544"/>
      <c r="E376" s="83"/>
      <c r="F376" s="83"/>
      <c r="G376" s="159">
        <v>104107.5</v>
      </c>
      <c r="H376" s="159">
        <v>104107.5</v>
      </c>
      <c r="I376" s="159">
        <f t="shared" si="5"/>
        <v>0</v>
      </c>
      <c r="J376" s="19"/>
      <c r="K376" s="20"/>
      <c r="L376" s="20"/>
      <c r="M376" s="105"/>
    </row>
    <row r="377" spans="1:13" x14ac:dyDescent="0.2">
      <c r="A377" s="86">
        <v>371</v>
      </c>
      <c r="B377" s="83" t="s">
        <v>1499</v>
      </c>
      <c r="C377" s="543" t="s">
        <v>1500</v>
      </c>
      <c r="D377" s="544"/>
      <c r="E377" s="83"/>
      <c r="F377" s="83"/>
      <c r="G377" s="159">
        <v>7357491.8399999999</v>
      </c>
      <c r="H377" s="159">
        <v>5964159.9400000004</v>
      </c>
      <c r="I377" s="159">
        <f t="shared" si="5"/>
        <v>1393331.8999999994</v>
      </c>
      <c r="J377" s="19"/>
      <c r="K377" s="20"/>
      <c r="L377" s="20"/>
      <c r="M377" s="105"/>
    </row>
    <row r="378" spans="1:13" x14ac:dyDescent="0.2">
      <c r="A378" s="16">
        <v>372</v>
      </c>
      <c r="B378" s="83" t="s">
        <v>1501</v>
      </c>
      <c r="C378" s="543" t="s">
        <v>1502</v>
      </c>
      <c r="D378" s="544"/>
      <c r="E378" s="83"/>
      <c r="F378" s="83"/>
      <c r="G378" s="159">
        <v>2107638.2400000002</v>
      </c>
      <c r="H378" s="159">
        <v>1845830.92</v>
      </c>
      <c r="I378" s="159">
        <f t="shared" si="5"/>
        <v>261807.3200000003</v>
      </c>
      <c r="J378" s="19"/>
      <c r="K378" s="20"/>
      <c r="L378" s="20"/>
      <c r="M378" s="105"/>
    </row>
    <row r="379" spans="1:13" x14ac:dyDescent="0.2">
      <c r="A379" s="16">
        <v>373</v>
      </c>
      <c r="B379" s="83" t="s">
        <v>1503</v>
      </c>
      <c r="C379" s="543" t="s">
        <v>1504</v>
      </c>
      <c r="D379" s="544"/>
      <c r="E379" s="83"/>
      <c r="F379" s="83"/>
      <c r="G379" s="159">
        <v>1637971.67</v>
      </c>
      <c r="H379" s="159">
        <v>1433472.29</v>
      </c>
      <c r="I379" s="159">
        <f t="shared" si="5"/>
        <v>204499.37999999989</v>
      </c>
      <c r="J379" s="19"/>
      <c r="K379" s="20"/>
      <c r="L379" s="20"/>
      <c r="M379" s="105"/>
    </row>
    <row r="380" spans="1:13" x14ac:dyDescent="0.2">
      <c r="A380" s="16">
        <v>374</v>
      </c>
      <c r="B380" s="83" t="s">
        <v>1505</v>
      </c>
      <c r="C380" s="543" t="s">
        <v>1506</v>
      </c>
      <c r="D380" s="544"/>
      <c r="E380" s="83"/>
      <c r="F380" s="83"/>
      <c r="G380" s="159">
        <v>1142103.77</v>
      </c>
      <c r="H380" s="159">
        <v>1004403.5</v>
      </c>
      <c r="I380" s="159">
        <f t="shared" si="5"/>
        <v>137700.27000000002</v>
      </c>
      <c r="J380" s="19"/>
      <c r="K380" s="20"/>
      <c r="L380" s="20"/>
      <c r="M380" s="105"/>
    </row>
    <row r="381" spans="1:13" x14ac:dyDescent="0.2">
      <c r="A381" s="16">
        <v>375</v>
      </c>
      <c r="B381" s="83" t="s">
        <v>1507</v>
      </c>
      <c r="C381" s="543" t="s">
        <v>1508</v>
      </c>
      <c r="D381" s="544"/>
      <c r="E381" s="83"/>
      <c r="F381" s="83"/>
      <c r="G381" s="159">
        <v>2892954.98</v>
      </c>
      <c r="H381" s="159">
        <v>2333343.66</v>
      </c>
      <c r="I381" s="159">
        <f t="shared" si="5"/>
        <v>559611.31999999983</v>
      </c>
      <c r="J381" s="19"/>
      <c r="K381" s="20"/>
      <c r="L381" s="20"/>
      <c r="M381" s="105"/>
    </row>
    <row r="382" spans="1:13" x14ac:dyDescent="0.2">
      <c r="A382" s="86">
        <v>376</v>
      </c>
      <c r="B382" s="83" t="s">
        <v>1509</v>
      </c>
      <c r="C382" s="543" t="s">
        <v>1510</v>
      </c>
      <c r="D382" s="544"/>
      <c r="E382" s="83"/>
      <c r="F382" s="83"/>
      <c r="G382" s="159">
        <v>414423.25</v>
      </c>
      <c r="H382" s="159">
        <v>366059.59</v>
      </c>
      <c r="I382" s="159">
        <f t="shared" si="5"/>
        <v>48363.659999999974</v>
      </c>
      <c r="J382" s="19"/>
      <c r="K382" s="20"/>
      <c r="L382" s="20"/>
      <c r="M382" s="105"/>
    </row>
    <row r="383" spans="1:13" x14ac:dyDescent="0.2">
      <c r="A383" s="16">
        <v>377</v>
      </c>
      <c r="B383" s="83" t="s">
        <v>1511</v>
      </c>
      <c r="C383" s="543" t="s">
        <v>1512</v>
      </c>
      <c r="D383" s="544"/>
      <c r="E383" s="83"/>
      <c r="F383" s="83"/>
      <c r="G383" s="159">
        <v>6309418.1200000001</v>
      </c>
      <c r="H383" s="159">
        <v>5109786.04</v>
      </c>
      <c r="I383" s="159">
        <f t="shared" si="5"/>
        <v>1199632.08</v>
      </c>
      <c r="J383" s="19"/>
      <c r="K383" s="20"/>
      <c r="L383" s="20"/>
      <c r="M383" s="105"/>
    </row>
    <row r="384" spans="1:13" x14ac:dyDescent="0.2">
      <c r="A384" s="16">
        <v>378</v>
      </c>
      <c r="B384" s="83" t="s">
        <v>1513</v>
      </c>
      <c r="C384" s="543" t="s">
        <v>4830</v>
      </c>
      <c r="D384" s="544"/>
      <c r="E384" s="83"/>
      <c r="F384" s="83"/>
      <c r="G384" s="159">
        <v>9833006.2899999991</v>
      </c>
      <c r="H384" s="159">
        <v>7979561.6200000001</v>
      </c>
      <c r="I384" s="159">
        <f t="shared" si="5"/>
        <v>1853444.669999999</v>
      </c>
      <c r="J384" s="19"/>
      <c r="K384" s="20"/>
      <c r="L384" s="20"/>
      <c r="M384" s="105"/>
    </row>
    <row r="385" spans="1:13" x14ac:dyDescent="0.2">
      <c r="A385" s="16">
        <v>379</v>
      </c>
      <c r="B385" s="83" t="s">
        <v>1514</v>
      </c>
      <c r="C385" s="543" t="s">
        <v>1515</v>
      </c>
      <c r="D385" s="544"/>
      <c r="E385" s="83"/>
      <c r="F385" s="83"/>
      <c r="G385" s="159">
        <v>10701.23</v>
      </c>
      <c r="H385" s="159">
        <v>10701.23</v>
      </c>
      <c r="I385" s="159">
        <f t="shared" si="5"/>
        <v>0</v>
      </c>
      <c r="J385" s="19"/>
      <c r="K385" s="20"/>
      <c r="L385" s="20"/>
      <c r="M385" s="105"/>
    </row>
    <row r="386" spans="1:13" x14ac:dyDescent="0.2">
      <c r="A386" s="16">
        <v>380</v>
      </c>
      <c r="B386" s="83" t="s">
        <v>1516</v>
      </c>
      <c r="C386" s="543" t="s">
        <v>1517</v>
      </c>
      <c r="D386" s="544"/>
      <c r="E386" s="83"/>
      <c r="F386" s="83"/>
      <c r="G386" s="159">
        <v>1106363.6399999999</v>
      </c>
      <c r="H386" s="159">
        <v>970553.03</v>
      </c>
      <c r="I386" s="159">
        <f t="shared" si="5"/>
        <v>135810.60999999987</v>
      </c>
      <c r="J386" s="19"/>
      <c r="K386" s="20"/>
      <c r="L386" s="20"/>
      <c r="M386" s="105"/>
    </row>
    <row r="387" spans="1:13" x14ac:dyDescent="0.2">
      <c r="A387" s="86">
        <v>381</v>
      </c>
      <c r="B387" s="83" t="s">
        <v>1518</v>
      </c>
      <c r="C387" s="543" t="s">
        <v>1519</v>
      </c>
      <c r="D387" s="544"/>
      <c r="E387" s="83"/>
      <c r="F387" s="83"/>
      <c r="G387" s="159">
        <v>2798830.51</v>
      </c>
      <c r="H387" s="159">
        <v>2276453.44</v>
      </c>
      <c r="I387" s="159">
        <f t="shared" si="5"/>
        <v>522377.06999999983</v>
      </c>
      <c r="J387" s="19"/>
      <c r="K387" s="20"/>
      <c r="L387" s="20"/>
      <c r="M387" s="105"/>
    </row>
    <row r="388" spans="1:13" x14ac:dyDescent="0.2">
      <c r="A388" s="16">
        <v>382</v>
      </c>
      <c r="B388" s="83" t="s">
        <v>1520</v>
      </c>
      <c r="C388" s="543" t="s">
        <v>1521</v>
      </c>
      <c r="D388" s="544"/>
      <c r="E388" s="83"/>
      <c r="F388" s="83"/>
      <c r="G388" s="159">
        <v>1259155.1299999999</v>
      </c>
      <c r="H388" s="159">
        <v>1021705.15</v>
      </c>
      <c r="I388" s="159">
        <f t="shared" si="5"/>
        <v>237449.97999999986</v>
      </c>
      <c r="J388" s="19"/>
      <c r="K388" s="20"/>
      <c r="L388" s="20"/>
      <c r="M388" s="105"/>
    </row>
    <row r="389" spans="1:13" x14ac:dyDescent="0.2">
      <c r="A389" s="16">
        <v>383</v>
      </c>
      <c r="B389" s="83" t="s">
        <v>1522</v>
      </c>
      <c r="C389" s="543" t="s">
        <v>1523</v>
      </c>
      <c r="D389" s="544"/>
      <c r="E389" s="83"/>
      <c r="F389" s="83"/>
      <c r="G389" s="159">
        <v>596183.47</v>
      </c>
      <c r="H389" s="159">
        <v>524335.01</v>
      </c>
      <c r="I389" s="159">
        <f t="shared" si="5"/>
        <v>71848.459999999963</v>
      </c>
      <c r="J389" s="19"/>
      <c r="K389" s="20"/>
      <c r="L389" s="20"/>
      <c r="M389" s="105"/>
    </row>
    <row r="390" spans="1:13" x14ac:dyDescent="0.2">
      <c r="A390" s="16">
        <v>384</v>
      </c>
      <c r="B390" s="83" t="s">
        <v>1524</v>
      </c>
      <c r="C390" s="543" t="s">
        <v>1525</v>
      </c>
      <c r="D390" s="544"/>
      <c r="E390" s="83"/>
      <c r="F390" s="83"/>
      <c r="G390" s="159">
        <v>346694.65</v>
      </c>
      <c r="H390" s="159">
        <v>303628.96000000002</v>
      </c>
      <c r="I390" s="159">
        <f t="shared" si="5"/>
        <v>43065.69</v>
      </c>
      <c r="J390" s="19"/>
      <c r="K390" s="20"/>
      <c r="L390" s="20"/>
      <c r="M390" s="105"/>
    </row>
    <row r="391" spans="1:13" x14ac:dyDescent="0.2">
      <c r="A391" s="16">
        <v>385</v>
      </c>
      <c r="B391" s="83" t="s">
        <v>1526</v>
      </c>
      <c r="C391" s="543" t="s">
        <v>1527</v>
      </c>
      <c r="D391" s="544"/>
      <c r="E391" s="83"/>
      <c r="F391" s="83"/>
      <c r="G391" s="159">
        <v>508359.19</v>
      </c>
      <c r="H391" s="159">
        <v>445211.43</v>
      </c>
      <c r="I391" s="159">
        <f t="shared" si="5"/>
        <v>63147.760000000009</v>
      </c>
      <c r="J391" s="19"/>
      <c r="K391" s="20"/>
      <c r="L391" s="20"/>
      <c r="M391" s="105"/>
    </row>
    <row r="392" spans="1:13" x14ac:dyDescent="0.2">
      <c r="A392" s="86">
        <v>386</v>
      </c>
      <c r="B392" s="83" t="s">
        <v>1528</v>
      </c>
      <c r="C392" s="543" t="s">
        <v>1529</v>
      </c>
      <c r="D392" s="544"/>
      <c r="E392" s="83"/>
      <c r="F392" s="83"/>
      <c r="G392" s="159">
        <v>1306471.3799999999</v>
      </c>
      <c r="H392" s="159">
        <v>1145147.6599999999</v>
      </c>
      <c r="I392" s="159">
        <f t="shared" si="5"/>
        <v>161323.71999999997</v>
      </c>
      <c r="J392" s="19"/>
      <c r="K392" s="20"/>
      <c r="L392" s="20"/>
      <c r="M392" s="105"/>
    </row>
    <row r="393" spans="1:13" x14ac:dyDescent="0.2">
      <c r="A393" s="16">
        <v>387</v>
      </c>
      <c r="B393" s="83" t="s">
        <v>1530</v>
      </c>
      <c r="C393" s="543" t="s">
        <v>1531</v>
      </c>
      <c r="D393" s="544"/>
      <c r="E393" s="83"/>
      <c r="F393" s="83"/>
      <c r="G393" s="159">
        <v>1789480.67</v>
      </c>
      <c r="H393" s="159">
        <v>1574643.5</v>
      </c>
      <c r="I393" s="159">
        <f t="shared" ref="I393:I457" si="6">G393-H393</f>
        <v>214837.16999999993</v>
      </c>
      <c r="J393" s="19"/>
      <c r="K393" s="20"/>
      <c r="L393" s="20"/>
      <c r="M393" s="105"/>
    </row>
    <row r="394" spans="1:13" x14ac:dyDescent="0.2">
      <c r="A394" s="16">
        <v>388</v>
      </c>
      <c r="B394" s="83" t="s">
        <v>1532</v>
      </c>
      <c r="C394" s="543" t="s">
        <v>1533</v>
      </c>
      <c r="D394" s="544"/>
      <c r="E394" s="83"/>
      <c r="F394" s="83"/>
      <c r="G394" s="159">
        <v>2502492.0299999998</v>
      </c>
      <c r="H394" s="159">
        <v>2043526.23</v>
      </c>
      <c r="I394" s="159">
        <f t="shared" si="6"/>
        <v>458965.79999999981</v>
      </c>
      <c r="J394" s="19"/>
      <c r="K394" s="20"/>
      <c r="L394" s="20"/>
      <c r="M394" s="105"/>
    </row>
    <row r="395" spans="1:13" x14ac:dyDescent="0.2">
      <c r="A395" s="16">
        <v>389</v>
      </c>
      <c r="B395" s="83" t="s">
        <v>1534</v>
      </c>
      <c r="C395" s="543" t="s">
        <v>1535</v>
      </c>
      <c r="D395" s="544"/>
      <c r="E395" s="83"/>
      <c r="F395" s="83"/>
      <c r="G395" s="159">
        <v>795692.64</v>
      </c>
      <c r="H395" s="159">
        <v>700751.24</v>
      </c>
      <c r="I395" s="159">
        <f t="shared" si="6"/>
        <v>94941.400000000023</v>
      </c>
      <c r="J395" s="19"/>
      <c r="K395" s="20"/>
      <c r="L395" s="20"/>
      <c r="M395" s="105"/>
    </row>
    <row r="396" spans="1:13" x14ac:dyDescent="0.2">
      <c r="A396" s="16">
        <v>390</v>
      </c>
      <c r="B396" s="83" t="s">
        <v>1536</v>
      </c>
      <c r="C396" s="543" t="s">
        <v>1537</v>
      </c>
      <c r="D396" s="544"/>
      <c r="E396" s="83"/>
      <c r="F396" s="83"/>
      <c r="G396" s="159">
        <v>20399.23</v>
      </c>
      <c r="H396" s="159">
        <v>20399.23</v>
      </c>
      <c r="I396" s="159">
        <f t="shared" si="6"/>
        <v>0</v>
      </c>
      <c r="J396" s="19"/>
      <c r="K396" s="20"/>
      <c r="L396" s="20"/>
      <c r="M396" s="105"/>
    </row>
    <row r="397" spans="1:13" x14ac:dyDescent="0.2">
      <c r="A397" s="86">
        <v>391</v>
      </c>
      <c r="B397" s="83" t="s">
        <v>1538</v>
      </c>
      <c r="C397" s="543" t="s">
        <v>1539</v>
      </c>
      <c r="D397" s="544"/>
      <c r="E397" s="83"/>
      <c r="F397" s="83"/>
      <c r="G397" s="159">
        <v>7659147.79</v>
      </c>
      <c r="H397" s="159">
        <v>6283874.21</v>
      </c>
      <c r="I397" s="159">
        <f t="shared" si="6"/>
        <v>1375273.58</v>
      </c>
      <c r="J397" s="19" t="s">
        <v>2595</v>
      </c>
      <c r="K397" s="20"/>
      <c r="L397" s="20"/>
      <c r="M397" s="105"/>
    </row>
    <row r="398" spans="1:13" x14ac:dyDescent="0.2">
      <c r="A398" s="16">
        <v>392</v>
      </c>
      <c r="B398" s="83" t="s">
        <v>1540</v>
      </c>
      <c r="C398" s="543" t="s">
        <v>1541</v>
      </c>
      <c r="D398" s="544"/>
      <c r="E398" s="83"/>
      <c r="F398" s="83"/>
      <c r="G398" s="159">
        <v>389593.4</v>
      </c>
      <c r="H398" s="159">
        <v>389593.4</v>
      </c>
      <c r="I398" s="159">
        <f t="shared" si="6"/>
        <v>0</v>
      </c>
      <c r="J398" s="19"/>
      <c r="K398" s="20"/>
      <c r="L398" s="20"/>
      <c r="M398" s="105"/>
    </row>
    <row r="399" spans="1:13" x14ac:dyDescent="0.2">
      <c r="A399" s="16">
        <v>393</v>
      </c>
      <c r="B399" s="83" t="s">
        <v>1542</v>
      </c>
      <c r="C399" s="543" t="s">
        <v>1543</v>
      </c>
      <c r="D399" s="544"/>
      <c r="E399" s="83"/>
      <c r="F399" s="83"/>
      <c r="G399" s="159">
        <v>144362.4</v>
      </c>
      <c r="H399" s="159">
        <v>144362.4</v>
      </c>
      <c r="I399" s="159">
        <f t="shared" si="6"/>
        <v>0</v>
      </c>
      <c r="J399" s="19"/>
      <c r="K399" s="20"/>
      <c r="L399" s="20"/>
      <c r="M399" s="105"/>
    </row>
    <row r="400" spans="1:13" x14ac:dyDescent="0.2">
      <c r="A400" s="16">
        <v>394</v>
      </c>
      <c r="B400" s="83" t="s">
        <v>1544</v>
      </c>
      <c r="C400" s="543" t="s">
        <v>1545</v>
      </c>
      <c r="D400" s="544"/>
      <c r="E400" s="83"/>
      <c r="F400" s="83"/>
      <c r="G400" s="159">
        <v>104292.58</v>
      </c>
      <c r="H400" s="159">
        <v>104292.58</v>
      </c>
      <c r="I400" s="159">
        <f t="shared" si="6"/>
        <v>0</v>
      </c>
      <c r="J400" s="19"/>
      <c r="K400" s="20"/>
      <c r="L400" s="20"/>
      <c r="M400" s="105"/>
    </row>
    <row r="401" spans="1:13" x14ac:dyDescent="0.2">
      <c r="A401" s="16">
        <v>395</v>
      </c>
      <c r="B401" s="83" t="s">
        <v>1546</v>
      </c>
      <c r="C401" s="543" t="s">
        <v>1547</v>
      </c>
      <c r="D401" s="544"/>
      <c r="E401" s="83"/>
      <c r="F401" s="83"/>
      <c r="G401" s="159">
        <v>565178.79</v>
      </c>
      <c r="H401" s="159">
        <v>565178.79</v>
      </c>
      <c r="I401" s="159">
        <f t="shared" si="6"/>
        <v>0</v>
      </c>
      <c r="J401" s="19"/>
      <c r="K401" s="20"/>
      <c r="L401" s="20"/>
      <c r="M401" s="105"/>
    </row>
    <row r="402" spans="1:13" x14ac:dyDescent="0.2">
      <c r="A402" s="86">
        <v>396</v>
      </c>
      <c r="B402" s="83" t="s">
        <v>1548</v>
      </c>
      <c r="C402" s="543" t="s">
        <v>1549</v>
      </c>
      <c r="D402" s="544"/>
      <c r="E402" s="83"/>
      <c r="F402" s="83"/>
      <c r="G402" s="159">
        <v>339695.83</v>
      </c>
      <c r="H402" s="159">
        <v>339695.83</v>
      </c>
      <c r="I402" s="159">
        <f t="shared" si="6"/>
        <v>0</v>
      </c>
      <c r="J402" s="19"/>
      <c r="K402" s="20"/>
      <c r="L402" s="20"/>
      <c r="M402" s="105"/>
    </row>
    <row r="403" spans="1:13" x14ac:dyDescent="0.2">
      <c r="A403" s="16">
        <v>397</v>
      </c>
      <c r="B403" s="152" t="s">
        <v>1550</v>
      </c>
      <c r="C403" s="557" t="s">
        <v>8085</v>
      </c>
      <c r="D403" s="541"/>
      <c r="E403" s="152"/>
      <c r="F403" s="152"/>
      <c r="G403" s="159">
        <v>307926.84999999998</v>
      </c>
      <c r="H403" s="159">
        <v>307926.84999999998</v>
      </c>
      <c r="I403" s="159">
        <f t="shared" si="6"/>
        <v>0</v>
      </c>
      <c r="J403" s="19"/>
      <c r="K403" s="20"/>
      <c r="L403" s="20"/>
      <c r="M403" s="105"/>
    </row>
    <row r="404" spans="1:13" x14ac:dyDescent="0.2">
      <c r="A404" s="16">
        <v>398</v>
      </c>
      <c r="B404" s="83" t="s">
        <v>1551</v>
      </c>
      <c r="C404" s="543" t="s">
        <v>1552</v>
      </c>
      <c r="D404" s="544"/>
      <c r="E404" s="83" t="s">
        <v>2595</v>
      </c>
      <c r="F404" s="83"/>
      <c r="G404" s="159">
        <v>373861.6</v>
      </c>
      <c r="H404" s="159">
        <v>373861.6</v>
      </c>
      <c r="I404" s="159">
        <f t="shared" si="6"/>
        <v>0</v>
      </c>
      <c r="J404" s="19"/>
      <c r="K404" s="20"/>
      <c r="L404" s="20"/>
      <c r="M404" s="105"/>
    </row>
    <row r="405" spans="1:13" x14ac:dyDescent="0.2">
      <c r="A405" s="16">
        <v>399</v>
      </c>
      <c r="B405" s="83" t="s">
        <v>1553</v>
      </c>
      <c r="C405" s="543" t="s">
        <v>1554</v>
      </c>
      <c r="D405" s="544"/>
      <c r="E405" s="83"/>
      <c r="F405" s="83"/>
      <c r="G405" s="159">
        <v>680724.24</v>
      </c>
      <c r="H405" s="159">
        <v>680724.24</v>
      </c>
      <c r="I405" s="159">
        <f t="shared" si="6"/>
        <v>0</v>
      </c>
      <c r="J405" s="19"/>
      <c r="K405" s="20"/>
      <c r="L405" s="20"/>
      <c r="M405" s="105"/>
    </row>
    <row r="406" spans="1:13" x14ac:dyDescent="0.2">
      <c r="A406" s="16">
        <v>400</v>
      </c>
      <c r="B406" s="83" t="s">
        <v>1555</v>
      </c>
      <c r="C406" s="543" t="s">
        <v>1556</v>
      </c>
      <c r="D406" s="544"/>
      <c r="E406" s="83"/>
      <c r="F406" s="83"/>
      <c r="G406" s="159">
        <v>95316.2</v>
      </c>
      <c r="H406" s="159">
        <v>95316.2</v>
      </c>
      <c r="I406" s="159">
        <f t="shared" si="6"/>
        <v>0</v>
      </c>
      <c r="J406" s="19"/>
      <c r="K406" s="20"/>
      <c r="L406" s="20"/>
      <c r="M406" s="105"/>
    </row>
    <row r="407" spans="1:13" x14ac:dyDescent="0.2">
      <c r="A407" s="86">
        <v>401</v>
      </c>
      <c r="B407" s="83" t="s">
        <v>1557</v>
      </c>
      <c r="C407" s="543" t="s">
        <v>1558</v>
      </c>
      <c r="D407" s="544"/>
      <c r="E407" s="83"/>
      <c r="F407" s="83"/>
      <c r="G407" s="159">
        <v>6966.95</v>
      </c>
      <c r="H407" s="159">
        <v>6966.95</v>
      </c>
      <c r="I407" s="159">
        <f t="shared" si="6"/>
        <v>0</v>
      </c>
      <c r="J407" s="19"/>
      <c r="K407" s="20"/>
      <c r="L407" s="20"/>
      <c r="M407" s="105"/>
    </row>
    <row r="408" spans="1:13" x14ac:dyDescent="0.2">
      <c r="A408" s="16">
        <v>402</v>
      </c>
      <c r="B408" s="83" t="s">
        <v>1559</v>
      </c>
      <c r="C408" s="543" t="s">
        <v>1560</v>
      </c>
      <c r="D408" s="544"/>
      <c r="E408" s="83"/>
      <c r="F408" s="83"/>
      <c r="G408" s="159">
        <v>48120.800000000003</v>
      </c>
      <c r="H408" s="159">
        <v>48120.800000000003</v>
      </c>
      <c r="I408" s="159">
        <f t="shared" si="6"/>
        <v>0</v>
      </c>
      <c r="J408" s="19"/>
      <c r="K408" s="20"/>
      <c r="L408" s="20"/>
      <c r="M408" s="105"/>
    </row>
    <row r="409" spans="1:13" x14ac:dyDescent="0.2">
      <c r="A409" s="16">
        <v>403</v>
      </c>
      <c r="B409" s="83" t="s">
        <v>1561</v>
      </c>
      <c r="C409" s="543" t="s">
        <v>1562</v>
      </c>
      <c r="D409" s="544"/>
      <c r="E409" s="83"/>
      <c r="F409" s="83"/>
      <c r="G409" s="159">
        <v>63852.6</v>
      </c>
      <c r="H409" s="159">
        <v>63852.6</v>
      </c>
      <c r="I409" s="159">
        <f t="shared" si="6"/>
        <v>0</v>
      </c>
      <c r="J409" s="19"/>
      <c r="K409" s="20"/>
      <c r="L409" s="20"/>
      <c r="M409" s="105"/>
    </row>
    <row r="410" spans="1:13" x14ac:dyDescent="0.2">
      <c r="A410" s="16">
        <v>404</v>
      </c>
      <c r="B410" s="83" t="s">
        <v>1563</v>
      </c>
      <c r="C410" s="543" t="s">
        <v>1564</v>
      </c>
      <c r="D410" s="544"/>
      <c r="E410" s="83"/>
      <c r="F410" s="83"/>
      <c r="G410" s="159">
        <v>99573.04</v>
      </c>
      <c r="H410" s="159">
        <v>99573.04</v>
      </c>
      <c r="I410" s="159">
        <f t="shared" si="6"/>
        <v>0</v>
      </c>
      <c r="J410" s="19"/>
      <c r="K410" s="20"/>
      <c r="L410" s="20"/>
      <c r="M410" s="105"/>
    </row>
    <row r="411" spans="1:13" x14ac:dyDescent="0.2">
      <c r="A411" s="16">
        <v>405</v>
      </c>
      <c r="B411" s="83" t="s">
        <v>1565</v>
      </c>
      <c r="C411" s="543" t="s">
        <v>1566</v>
      </c>
      <c r="D411" s="544"/>
      <c r="E411" s="83"/>
      <c r="F411" s="83"/>
      <c r="G411" s="159">
        <v>410785.06</v>
      </c>
      <c r="H411" s="159">
        <v>410785.06</v>
      </c>
      <c r="I411" s="159">
        <f t="shared" si="6"/>
        <v>0</v>
      </c>
      <c r="J411" s="19"/>
      <c r="K411" s="20"/>
      <c r="L411" s="20"/>
      <c r="M411" s="105"/>
    </row>
    <row r="412" spans="1:13" x14ac:dyDescent="0.2">
      <c r="A412" s="86">
        <v>406</v>
      </c>
      <c r="B412" s="83" t="s">
        <v>1567</v>
      </c>
      <c r="C412" s="543" t="s">
        <v>1568</v>
      </c>
      <c r="D412" s="544"/>
      <c r="E412" s="83"/>
      <c r="F412" s="83"/>
      <c r="G412" s="159">
        <v>666277.43000000005</v>
      </c>
      <c r="H412" s="159">
        <v>666277.43000000005</v>
      </c>
      <c r="I412" s="159">
        <f t="shared" si="6"/>
        <v>0</v>
      </c>
      <c r="J412" s="19"/>
      <c r="K412" s="20"/>
      <c r="L412" s="20"/>
      <c r="M412" s="105"/>
    </row>
    <row r="413" spans="1:13" x14ac:dyDescent="0.2">
      <c r="A413" s="16">
        <v>407</v>
      </c>
      <c r="B413" s="83" t="s">
        <v>1569</v>
      </c>
      <c r="C413" s="543" t="s">
        <v>1570</v>
      </c>
      <c r="D413" s="544"/>
      <c r="E413" s="83"/>
      <c r="F413" s="83"/>
      <c r="G413" s="159">
        <v>849254.40000000002</v>
      </c>
      <c r="H413" s="159">
        <v>849254.40000000002</v>
      </c>
      <c r="I413" s="159">
        <f t="shared" si="6"/>
        <v>0</v>
      </c>
      <c r="J413" s="19"/>
      <c r="K413" s="20"/>
      <c r="L413" s="20"/>
      <c r="M413" s="105"/>
    </row>
    <row r="414" spans="1:13" x14ac:dyDescent="0.2">
      <c r="A414" s="16">
        <v>408</v>
      </c>
      <c r="B414" s="83" t="s">
        <v>1571</v>
      </c>
      <c r="C414" s="555" t="s">
        <v>1572</v>
      </c>
      <c r="D414" s="556"/>
      <c r="E414" s="143"/>
      <c r="F414" s="143"/>
      <c r="G414" s="159">
        <v>897402</v>
      </c>
      <c r="H414" s="159">
        <v>500038.91</v>
      </c>
      <c r="I414" s="159">
        <f t="shared" si="6"/>
        <v>397363.09</v>
      </c>
      <c r="J414" s="19"/>
      <c r="K414" s="20"/>
      <c r="L414" s="20"/>
      <c r="M414" s="105"/>
    </row>
    <row r="415" spans="1:13" x14ac:dyDescent="0.2">
      <c r="A415" s="16">
        <v>409</v>
      </c>
      <c r="B415" s="83" t="s">
        <v>1573</v>
      </c>
      <c r="C415" s="543" t="s">
        <v>1574</v>
      </c>
      <c r="D415" s="544"/>
      <c r="E415" s="83"/>
      <c r="F415" s="83"/>
      <c r="G415" s="159">
        <v>18735.150000000001</v>
      </c>
      <c r="H415" s="159">
        <v>18735.150000000001</v>
      </c>
      <c r="I415" s="159">
        <f t="shared" si="6"/>
        <v>0</v>
      </c>
      <c r="J415" s="19"/>
      <c r="K415" s="20"/>
      <c r="L415" s="20"/>
      <c r="M415" s="105"/>
    </row>
    <row r="416" spans="1:13" x14ac:dyDescent="0.2">
      <c r="A416" s="16">
        <v>410</v>
      </c>
      <c r="B416" s="83" t="s">
        <v>1575</v>
      </c>
      <c r="C416" s="543" t="s">
        <v>1576</v>
      </c>
      <c r="D416" s="544"/>
      <c r="E416" s="83"/>
      <c r="F416" s="83"/>
      <c r="G416" s="159">
        <v>28110</v>
      </c>
      <c r="H416" s="159">
        <v>28110</v>
      </c>
      <c r="I416" s="159">
        <f t="shared" si="6"/>
        <v>0</v>
      </c>
      <c r="J416" s="19"/>
      <c r="K416" s="20"/>
      <c r="L416" s="20"/>
      <c r="M416" s="105"/>
    </row>
    <row r="417" spans="1:13" x14ac:dyDescent="0.2">
      <c r="A417" s="86">
        <v>411</v>
      </c>
      <c r="B417" s="83" t="s">
        <v>1577</v>
      </c>
      <c r="C417" s="543" t="s">
        <v>1578</v>
      </c>
      <c r="D417" s="544"/>
      <c r="E417" s="83"/>
      <c r="F417" s="83"/>
      <c r="G417" s="159">
        <v>32795</v>
      </c>
      <c r="H417" s="159">
        <v>32795</v>
      </c>
      <c r="I417" s="159">
        <f t="shared" si="6"/>
        <v>0</v>
      </c>
      <c r="J417" s="19"/>
      <c r="K417" s="20"/>
      <c r="L417" s="20"/>
      <c r="M417" s="105"/>
    </row>
    <row r="418" spans="1:13" x14ac:dyDescent="0.2">
      <c r="A418" s="16">
        <v>412</v>
      </c>
      <c r="B418" s="83" t="s">
        <v>1579</v>
      </c>
      <c r="C418" s="543" t="s">
        <v>1580</v>
      </c>
      <c r="D418" s="544"/>
      <c r="E418" s="83"/>
      <c r="F418" s="83"/>
      <c r="G418" s="159">
        <v>13265.07</v>
      </c>
      <c r="H418" s="159">
        <v>13265.07</v>
      </c>
      <c r="I418" s="159">
        <f t="shared" si="6"/>
        <v>0</v>
      </c>
      <c r="J418" s="19"/>
      <c r="K418" s="20"/>
      <c r="L418" s="20"/>
      <c r="M418" s="105"/>
    </row>
    <row r="419" spans="1:13" x14ac:dyDescent="0.2">
      <c r="A419" s="16">
        <v>413</v>
      </c>
      <c r="B419" s="83" t="s">
        <v>1581</v>
      </c>
      <c r="C419" s="543" t="s">
        <v>1582</v>
      </c>
      <c r="D419" s="544"/>
      <c r="E419" s="83"/>
      <c r="F419" s="83"/>
      <c r="G419" s="159">
        <v>29984</v>
      </c>
      <c r="H419" s="159">
        <v>29984</v>
      </c>
      <c r="I419" s="159">
        <f t="shared" si="6"/>
        <v>0</v>
      </c>
      <c r="J419" s="19"/>
      <c r="K419" s="20"/>
      <c r="L419" s="20"/>
      <c r="M419" s="105"/>
    </row>
    <row r="420" spans="1:13" x14ac:dyDescent="0.2">
      <c r="A420" s="16">
        <v>414</v>
      </c>
      <c r="B420" s="83" t="s">
        <v>1583</v>
      </c>
      <c r="C420" s="543" t="s">
        <v>1584</v>
      </c>
      <c r="D420" s="544"/>
      <c r="E420" s="83"/>
      <c r="F420" s="83"/>
      <c r="G420" s="159">
        <v>20051.8</v>
      </c>
      <c r="H420" s="159">
        <v>20051.8</v>
      </c>
      <c r="I420" s="159">
        <f t="shared" si="6"/>
        <v>0</v>
      </c>
      <c r="J420" s="19"/>
      <c r="K420" s="20"/>
      <c r="L420" s="20"/>
      <c r="M420" s="105"/>
    </row>
    <row r="421" spans="1:13" x14ac:dyDescent="0.2">
      <c r="A421" s="16">
        <v>415</v>
      </c>
      <c r="B421" s="83" t="s">
        <v>1585</v>
      </c>
      <c r="C421" s="543" t="s">
        <v>1586</v>
      </c>
      <c r="D421" s="544"/>
      <c r="E421" s="83"/>
      <c r="F421" s="83"/>
      <c r="G421" s="159">
        <v>18740</v>
      </c>
      <c r="H421" s="159">
        <v>18740</v>
      </c>
      <c r="I421" s="159">
        <f t="shared" si="6"/>
        <v>0</v>
      </c>
      <c r="J421" s="19"/>
      <c r="K421" s="20"/>
      <c r="L421" s="20"/>
      <c r="M421" s="105"/>
    </row>
    <row r="422" spans="1:13" x14ac:dyDescent="0.2">
      <c r="A422" s="86">
        <v>416</v>
      </c>
      <c r="B422" s="83" t="s">
        <v>1587</v>
      </c>
      <c r="C422" s="543" t="s">
        <v>1588</v>
      </c>
      <c r="D422" s="544"/>
      <c r="E422" s="83"/>
      <c r="F422" s="83"/>
      <c r="G422" s="159">
        <v>18740</v>
      </c>
      <c r="H422" s="159">
        <v>18740</v>
      </c>
      <c r="I422" s="159">
        <f t="shared" si="6"/>
        <v>0</v>
      </c>
      <c r="J422" s="19"/>
      <c r="K422" s="20"/>
      <c r="L422" s="20"/>
      <c r="M422" s="105"/>
    </row>
    <row r="423" spans="1:13" x14ac:dyDescent="0.2">
      <c r="A423" s="16">
        <v>417</v>
      </c>
      <c r="B423" s="83" t="s">
        <v>1589</v>
      </c>
      <c r="C423" s="543" t="s">
        <v>1590</v>
      </c>
      <c r="D423" s="544"/>
      <c r="E423" s="83"/>
      <c r="F423" s="83"/>
      <c r="G423" s="159">
        <v>17240.8</v>
      </c>
      <c r="H423" s="159">
        <v>17240.8</v>
      </c>
      <c r="I423" s="159">
        <f t="shared" si="6"/>
        <v>0</v>
      </c>
      <c r="J423" s="19"/>
      <c r="K423" s="20"/>
      <c r="L423" s="20"/>
      <c r="M423" s="105"/>
    </row>
    <row r="424" spans="1:13" x14ac:dyDescent="0.2">
      <c r="A424" s="16">
        <v>418</v>
      </c>
      <c r="B424" s="83" t="s">
        <v>1591</v>
      </c>
      <c r="C424" s="543" t="s">
        <v>1592</v>
      </c>
      <c r="D424" s="544"/>
      <c r="E424" s="83"/>
      <c r="F424" s="83"/>
      <c r="G424" s="159">
        <v>18927.400000000001</v>
      </c>
      <c r="H424" s="159">
        <v>18927.400000000001</v>
      </c>
      <c r="I424" s="159">
        <f t="shared" si="6"/>
        <v>0</v>
      </c>
      <c r="J424" s="19"/>
      <c r="K424" s="20"/>
      <c r="L424" s="20"/>
      <c r="M424" s="105"/>
    </row>
    <row r="425" spans="1:13" x14ac:dyDescent="0.2">
      <c r="A425" s="16">
        <v>419</v>
      </c>
      <c r="B425" s="83" t="s">
        <v>1593</v>
      </c>
      <c r="C425" s="543" t="s">
        <v>1594</v>
      </c>
      <c r="D425" s="544"/>
      <c r="E425" s="83"/>
      <c r="F425" s="83"/>
      <c r="G425" s="159">
        <v>100636.18</v>
      </c>
      <c r="H425" s="159">
        <v>100636.18</v>
      </c>
      <c r="I425" s="159">
        <f t="shared" si="6"/>
        <v>0</v>
      </c>
      <c r="J425" s="19"/>
      <c r="K425" s="20"/>
      <c r="L425" s="20"/>
      <c r="M425" s="105"/>
    </row>
    <row r="426" spans="1:13" x14ac:dyDescent="0.2">
      <c r="A426" s="16">
        <v>420</v>
      </c>
      <c r="B426" s="83" t="s">
        <v>1595</v>
      </c>
      <c r="C426" s="543" t="s">
        <v>1596</v>
      </c>
      <c r="D426" s="544"/>
      <c r="E426" s="83"/>
      <c r="F426" s="83"/>
      <c r="G426" s="159">
        <v>136052.5</v>
      </c>
      <c r="H426" s="159">
        <v>16592.099999999999</v>
      </c>
      <c r="I426" s="159">
        <f t="shared" si="6"/>
        <v>119460.4</v>
      </c>
      <c r="J426" s="19"/>
      <c r="K426" s="20"/>
      <c r="L426" s="20"/>
      <c r="M426" s="105"/>
    </row>
    <row r="427" spans="1:13" x14ac:dyDescent="0.2">
      <c r="A427" s="86">
        <v>421</v>
      </c>
      <c r="B427" s="83" t="s">
        <v>1597</v>
      </c>
      <c r="C427" s="543" t="s">
        <v>1598</v>
      </c>
      <c r="D427" s="544"/>
      <c r="E427" s="83"/>
      <c r="F427" s="83"/>
      <c r="G427" s="159">
        <v>168660</v>
      </c>
      <c r="H427" s="159">
        <v>20568.78</v>
      </c>
      <c r="I427" s="159">
        <f t="shared" si="6"/>
        <v>148091.22</v>
      </c>
      <c r="J427" s="19"/>
      <c r="K427" s="20"/>
      <c r="L427" s="20"/>
      <c r="M427" s="105"/>
    </row>
    <row r="428" spans="1:13" x14ac:dyDescent="0.2">
      <c r="A428" s="16">
        <v>422</v>
      </c>
      <c r="B428" s="83" t="s">
        <v>1599</v>
      </c>
      <c r="C428" s="543" t="s">
        <v>1600</v>
      </c>
      <c r="D428" s="544"/>
      <c r="E428" s="83"/>
      <c r="F428" s="83"/>
      <c r="G428" s="159">
        <v>56220</v>
      </c>
      <c r="H428" s="159">
        <v>6856.18</v>
      </c>
      <c r="I428" s="159">
        <f t="shared" si="6"/>
        <v>49363.82</v>
      </c>
      <c r="J428" s="19"/>
      <c r="K428" s="20"/>
      <c r="L428" s="20"/>
      <c r="M428" s="105"/>
    </row>
    <row r="429" spans="1:13" x14ac:dyDescent="0.2">
      <c r="A429" s="16">
        <v>423</v>
      </c>
      <c r="B429" s="83" t="s">
        <v>1601</v>
      </c>
      <c r="C429" s="543" t="s">
        <v>1602</v>
      </c>
      <c r="D429" s="544"/>
      <c r="E429" s="83"/>
      <c r="F429" s="83"/>
      <c r="G429" s="159">
        <v>14535.84</v>
      </c>
      <c r="H429" s="159">
        <v>14535.84</v>
      </c>
      <c r="I429" s="159">
        <f t="shared" si="6"/>
        <v>0</v>
      </c>
      <c r="J429" s="19"/>
      <c r="K429" s="20"/>
      <c r="L429" s="20"/>
      <c r="M429" s="105"/>
    </row>
    <row r="430" spans="1:13" x14ac:dyDescent="0.2">
      <c r="A430" s="16">
        <v>424</v>
      </c>
      <c r="B430" s="83" t="s">
        <v>1603</v>
      </c>
      <c r="C430" s="543" t="s">
        <v>1604</v>
      </c>
      <c r="D430" s="544"/>
      <c r="E430" s="83"/>
      <c r="F430" s="83"/>
      <c r="G430" s="159">
        <v>101196</v>
      </c>
      <c r="H430" s="159">
        <v>12341.2</v>
      </c>
      <c r="I430" s="159">
        <f t="shared" si="6"/>
        <v>88854.8</v>
      </c>
      <c r="J430" s="19"/>
      <c r="K430" s="20"/>
      <c r="L430" s="20"/>
      <c r="M430" s="105"/>
    </row>
    <row r="431" spans="1:13" x14ac:dyDescent="0.2">
      <c r="A431" s="16">
        <v>425</v>
      </c>
      <c r="B431" s="83" t="s">
        <v>1605</v>
      </c>
      <c r="C431" s="543" t="s">
        <v>1606</v>
      </c>
      <c r="D431" s="544"/>
      <c r="E431" s="83"/>
      <c r="F431" s="83"/>
      <c r="G431" s="159">
        <v>169597</v>
      </c>
      <c r="H431" s="159">
        <v>20682.84</v>
      </c>
      <c r="I431" s="159">
        <f t="shared" si="6"/>
        <v>148914.16</v>
      </c>
      <c r="J431" s="19"/>
      <c r="K431" s="20"/>
      <c r="L431" s="20"/>
      <c r="M431" s="105"/>
    </row>
    <row r="432" spans="1:13" ht="12.6" customHeight="1" x14ac:dyDescent="0.2">
      <c r="A432" s="86">
        <v>426</v>
      </c>
      <c r="B432" s="83" t="s">
        <v>1607</v>
      </c>
      <c r="C432" s="543" t="s">
        <v>1608</v>
      </c>
      <c r="D432" s="544"/>
      <c r="E432" s="83"/>
      <c r="F432" s="83"/>
      <c r="G432" s="159">
        <v>59968</v>
      </c>
      <c r="H432" s="159">
        <v>7313.2</v>
      </c>
      <c r="I432" s="159">
        <f t="shared" si="6"/>
        <v>52654.8</v>
      </c>
      <c r="J432" s="19"/>
      <c r="K432" s="20"/>
      <c r="L432" s="20"/>
      <c r="M432" s="105"/>
    </row>
    <row r="433" spans="1:13" x14ac:dyDescent="0.2">
      <c r="A433" s="16">
        <v>427</v>
      </c>
      <c r="B433" s="83" t="s">
        <v>1609</v>
      </c>
      <c r="C433" s="543" t="s">
        <v>1610</v>
      </c>
      <c r="D433" s="544"/>
      <c r="E433" s="83"/>
      <c r="F433" s="83"/>
      <c r="G433" s="159">
        <v>65590</v>
      </c>
      <c r="H433" s="159">
        <v>7999.02</v>
      </c>
      <c r="I433" s="159">
        <f t="shared" si="6"/>
        <v>57590.979999999996</v>
      </c>
      <c r="J433" s="19"/>
      <c r="K433" s="20"/>
      <c r="L433" s="20"/>
      <c r="M433" s="105"/>
    </row>
    <row r="434" spans="1:13" x14ac:dyDescent="0.2">
      <c r="A434" s="16">
        <v>428</v>
      </c>
      <c r="B434" s="83" t="s">
        <v>1611</v>
      </c>
      <c r="C434" s="543" t="s">
        <v>1612</v>
      </c>
      <c r="D434" s="544"/>
      <c r="E434" s="83"/>
      <c r="F434" s="83"/>
      <c r="G434" s="159">
        <v>283911</v>
      </c>
      <c r="H434" s="159">
        <v>34623.660000000003</v>
      </c>
      <c r="I434" s="159">
        <f t="shared" si="6"/>
        <v>249287.34</v>
      </c>
      <c r="J434" s="19"/>
      <c r="K434" s="20"/>
      <c r="L434" s="20"/>
      <c r="M434" s="105"/>
    </row>
    <row r="435" spans="1:13" x14ac:dyDescent="0.2">
      <c r="A435" s="16">
        <v>429</v>
      </c>
      <c r="B435" s="83" t="s">
        <v>1613</v>
      </c>
      <c r="C435" s="543" t="s">
        <v>1614</v>
      </c>
      <c r="D435" s="544"/>
      <c r="E435" s="83"/>
      <c r="F435" s="83"/>
      <c r="G435" s="159">
        <v>157416</v>
      </c>
      <c r="H435" s="159">
        <v>19197.38</v>
      </c>
      <c r="I435" s="159">
        <f t="shared" si="6"/>
        <v>138218.62</v>
      </c>
      <c r="J435" s="19"/>
      <c r="K435" s="20"/>
      <c r="L435" s="20"/>
      <c r="M435" s="105"/>
    </row>
    <row r="436" spans="1:13" x14ac:dyDescent="0.2">
      <c r="A436" s="16">
        <v>430</v>
      </c>
      <c r="B436" s="152" t="s">
        <v>6512</v>
      </c>
      <c r="C436" s="557" t="s">
        <v>6513</v>
      </c>
      <c r="D436" s="541"/>
      <c r="E436" s="152"/>
      <c r="F436" s="152"/>
      <c r="G436" s="159">
        <v>2077641.9</v>
      </c>
      <c r="H436" s="159">
        <v>1778517.46</v>
      </c>
      <c r="I436" s="159">
        <f t="shared" si="6"/>
        <v>299124.43999999994</v>
      </c>
      <c r="J436" s="160"/>
      <c r="K436" s="20"/>
      <c r="L436" s="20"/>
      <c r="M436" s="105"/>
    </row>
    <row r="437" spans="1:13" x14ac:dyDescent="0.2">
      <c r="A437" s="86">
        <v>431</v>
      </c>
      <c r="B437" s="83" t="s">
        <v>1615</v>
      </c>
      <c r="C437" s="543" t="s">
        <v>1616</v>
      </c>
      <c r="D437" s="544"/>
      <c r="E437" s="83"/>
      <c r="F437" s="83"/>
      <c r="G437" s="159">
        <v>5016.2</v>
      </c>
      <c r="H437" s="159">
        <v>5016.2</v>
      </c>
      <c r="I437" s="159">
        <f t="shared" si="6"/>
        <v>0</v>
      </c>
      <c r="J437" s="19"/>
      <c r="K437" s="20"/>
      <c r="L437" s="20"/>
      <c r="M437" s="105"/>
    </row>
    <row r="438" spans="1:13" x14ac:dyDescent="0.2">
      <c r="A438" s="16">
        <v>432</v>
      </c>
      <c r="B438" s="83" t="s">
        <v>1617</v>
      </c>
      <c r="C438" s="543" t="s">
        <v>1618</v>
      </c>
      <c r="D438" s="544"/>
      <c r="E438" s="83"/>
      <c r="F438" s="83"/>
      <c r="G438" s="159">
        <v>20064.810000000001</v>
      </c>
      <c r="H438" s="159">
        <v>20064.810000000001</v>
      </c>
      <c r="I438" s="159">
        <f t="shared" si="6"/>
        <v>0</v>
      </c>
      <c r="J438" s="19"/>
      <c r="K438" s="20"/>
      <c r="L438" s="20"/>
      <c r="M438" s="105"/>
    </row>
    <row r="439" spans="1:13" x14ac:dyDescent="0.2">
      <c r="A439" s="16">
        <v>433</v>
      </c>
      <c r="B439" s="83" t="s">
        <v>1619</v>
      </c>
      <c r="C439" s="543" t="s">
        <v>1620</v>
      </c>
      <c r="D439" s="544"/>
      <c r="E439" s="83"/>
      <c r="F439" s="83"/>
      <c r="G439" s="159">
        <v>4634.97</v>
      </c>
      <c r="H439" s="159">
        <v>4634.97</v>
      </c>
      <c r="I439" s="159">
        <f t="shared" si="6"/>
        <v>0</v>
      </c>
      <c r="J439" s="19"/>
      <c r="K439" s="20"/>
      <c r="L439" s="20"/>
      <c r="M439" s="105"/>
    </row>
    <row r="440" spans="1:13" x14ac:dyDescent="0.2">
      <c r="A440" s="16">
        <v>434</v>
      </c>
      <c r="B440" s="83" t="s">
        <v>1621</v>
      </c>
      <c r="C440" s="543" t="s">
        <v>1622</v>
      </c>
      <c r="D440" s="544"/>
      <c r="E440" s="83"/>
      <c r="F440" s="83"/>
      <c r="G440" s="159">
        <v>36216.980000000003</v>
      </c>
      <c r="H440" s="159">
        <v>36216.980000000003</v>
      </c>
      <c r="I440" s="159">
        <f t="shared" si="6"/>
        <v>0</v>
      </c>
      <c r="J440" s="19"/>
      <c r="K440" s="20"/>
      <c r="L440" s="20"/>
      <c r="M440" s="105"/>
    </row>
    <row r="441" spans="1:13" x14ac:dyDescent="0.2">
      <c r="A441" s="16">
        <v>435</v>
      </c>
      <c r="B441" s="83" t="s">
        <v>1623</v>
      </c>
      <c r="C441" s="543" t="s">
        <v>1624</v>
      </c>
      <c r="D441" s="544"/>
      <c r="E441" s="83"/>
      <c r="F441" s="83"/>
      <c r="G441" s="159">
        <v>9691.2999999999993</v>
      </c>
      <c r="H441" s="159">
        <v>9691.2999999999993</v>
      </c>
      <c r="I441" s="159">
        <f t="shared" si="6"/>
        <v>0</v>
      </c>
      <c r="J441" s="19"/>
      <c r="K441" s="20"/>
      <c r="L441" s="20"/>
      <c r="M441" s="105"/>
    </row>
    <row r="442" spans="1:13" x14ac:dyDescent="0.2">
      <c r="A442" s="86">
        <v>436</v>
      </c>
      <c r="B442" s="83" t="s">
        <v>1625</v>
      </c>
      <c r="C442" s="543" t="s">
        <v>1626</v>
      </c>
      <c r="D442" s="544"/>
      <c r="E442" s="83"/>
      <c r="F442" s="83"/>
      <c r="G442" s="159">
        <v>15695.14</v>
      </c>
      <c r="H442" s="159">
        <v>15695.14</v>
      </c>
      <c r="I442" s="159">
        <f t="shared" si="6"/>
        <v>0</v>
      </c>
      <c r="J442" s="19"/>
      <c r="K442" s="20"/>
      <c r="L442" s="20"/>
      <c r="M442" s="105"/>
    </row>
    <row r="443" spans="1:13" x14ac:dyDescent="0.2">
      <c r="A443" s="16">
        <v>437</v>
      </c>
      <c r="B443" s="83" t="s">
        <v>1627</v>
      </c>
      <c r="C443" s="543" t="s">
        <v>1628</v>
      </c>
      <c r="D443" s="544"/>
      <c r="E443" s="83"/>
      <c r="F443" s="83"/>
      <c r="G443" s="159">
        <v>23408.95</v>
      </c>
      <c r="H443" s="159">
        <v>23408.95</v>
      </c>
      <c r="I443" s="159">
        <f t="shared" si="6"/>
        <v>0</v>
      </c>
      <c r="J443" s="19"/>
      <c r="K443" s="20"/>
      <c r="L443" s="20"/>
      <c r="M443" s="105"/>
    </row>
    <row r="444" spans="1:13" x14ac:dyDescent="0.2">
      <c r="A444" s="16">
        <v>438</v>
      </c>
      <c r="B444" s="83" t="s">
        <v>1629</v>
      </c>
      <c r="C444" s="543" t="s">
        <v>1630</v>
      </c>
      <c r="D444" s="544"/>
      <c r="E444" s="83"/>
      <c r="F444" s="83"/>
      <c r="G444" s="159">
        <v>8917.69</v>
      </c>
      <c r="H444" s="159">
        <v>8917.69</v>
      </c>
      <c r="I444" s="159">
        <f t="shared" si="6"/>
        <v>0</v>
      </c>
      <c r="J444" s="19"/>
      <c r="K444" s="20"/>
      <c r="L444" s="20"/>
      <c r="M444" s="105"/>
    </row>
    <row r="445" spans="1:13" x14ac:dyDescent="0.2">
      <c r="A445" s="16">
        <v>439</v>
      </c>
      <c r="B445" s="83" t="s">
        <v>1631</v>
      </c>
      <c r="C445" s="543" t="s">
        <v>1632</v>
      </c>
      <c r="D445" s="544"/>
      <c r="E445" s="83"/>
      <c r="F445" s="83"/>
      <c r="G445" s="159">
        <v>8639.02</v>
      </c>
      <c r="H445" s="159">
        <v>8639.02</v>
      </c>
      <c r="I445" s="159">
        <f t="shared" si="6"/>
        <v>0</v>
      </c>
      <c r="J445" s="19"/>
      <c r="K445" s="20"/>
      <c r="L445" s="20"/>
      <c r="M445" s="105"/>
    </row>
    <row r="446" spans="1:13" x14ac:dyDescent="0.2">
      <c r="A446" s="16">
        <v>440</v>
      </c>
      <c r="B446" s="83" t="s">
        <v>1633</v>
      </c>
      <c r="C446" s="543" t="s">
        <v>1634</v>
      </c>
      <c r="D446" s="544"/>
      <c r="E446" s="83"/>
      <c r="F446" s="83"/>
      <c r="G446" s="159">
        <v>14246.02</v>
      </c>
      <c r="H446" s="159">
        <v>14246.02</v>
      </c>
      <c r="I446" s="159">
        <f t="shared" si="6"/>
        <v>0</v>
      </c>
      <c r="J446" s="19"/>
      <c r="K446" s="20"/>
      <c r="L446" s="20"/>
      <c r="M446" s="105"/>
    </row>
    <row r="447" spans="1:13" x14ac:dyDescent="0.2">
      <c r="A447" s="86">
        <v>441</v>
      </c>
      <c r="B447" s="83" t="s">
        <v>1635</v>
      </c>
      <c r="C447" s="543" t="s">
        <v>1636</v>
      </c>
      <c r="D447" s="544"/>
      <c r="E447" s="83"/>
      <c r="F447" s="83"/>
      <c r="G447" s="159">
        <v>28224.5</v>
      </c>
      <c r="H447" s="159">
        <v>28224.5</v>
      </c>
      <c r="I447" s="159">
        <f t="shared" si="6"/>
        <v>0</v>
      </c>
      <c r="J447" s="19"/>
      <c r="K447" s="20"/>
      <c r="L447" s="20"/>
      <c r="M447" s="105"/>
    </row>
    <row r="448" spans="1:13" x14ac:dyDescent="0.2">
      <c r="A448" s="16">
        <v>442</v>
      </c>
      <c r="B448" s="83" t="s">
        <v>1637</v>
      </c>
      <c r="C448" s="543" t="s">
        <v>1638</v>
      </c>
      <c r="D448" s="544"/>
      <c r="E448" s="83"/>
      <c r="F448" s="83"/>
      <c r="G448" s="159">
        <v>11815.94</v>
      </c>
      <c r="H448" s="159">
        <v>11815.94</v>
      </c>
      <c r="I448" s="159">
        <f t="shared" si="6"/>
        <v>0</v>
      </c>
      <c r="J448" s="19"/>
      <c r="K448" s="20"/>
      <c r="L448" s="20"/>
      <c r="M448" s="105"/>
    </row>
    <row r="449" spans="1:13" x14ac:dyDescent="0.2">
      <c r="A449" s="16">
        <v>443</v>
      </c>
      <c r="B449" s="83" t="s">
        <v>1639</v>
      </c>
      <c r="C449" s="543" t="s">
        <v>1640</v>
      </c>
      <c r="D449" s="544"/>
      <c r="E449" s="83"/>
      <c r="F449" s="83"/>
      <c r="G449" s="159">
        <v>29673.63</v>
      </c>
      <c r="H449" s="159">
        <v>29673.63</v>
      </c>
      <c r="I449" s="159">
        <f t="shared" si="6"/>
        <v>0</v>
      </c>
      <c r="J449" s="19"/>
      <c r="K449" s="20"/>
      <c r="L449" s="20"/>
      <c r="M449" s="105"/>
    </row>
    <row r="450" spans="1:13" x14ac:dyDescent="0.2">
      <c r="A450" s="16">
        <v>444</v>
      </c>
      <c r="B450" s="83" t="s">
        <v>1641</v>
      </c>
      <c r="C450" s="543" t="s">
        <v>1642</v>
      </c>
      <c r="D450" s="544"/>
      <c r="E450" s="83"/>
      <c r="F450" s="83"/>
      <c r="G450" s="159">
        <v>10299.94</v>
      </c>
      <c r="H450" s="159">
        <v>10299.94</v>
      </c>
      <c r="I450" s="159">
        <f t="shared" si="6"/>
        <v>0</v>
      </c>
      <c r="J450" s="19"/>
      <c r="K450" s="20"/>
      <c r="L450" s="20"/>
      <c r="M450" s="105"/>
    </row>
    <row r="451" spans="1:13" x14ac:dyDescent="0.2">
      <c r="A451" s="16">
        <v>445</v>
      </c>
      <c r="B451" s="83" t="s">
        <v>1643</v>
      </c>
      <c r="C451" s="543" t="s">
        <v>1644</v>
      </c>
      <c r="D451" s="544"/>
      <c r="E451" s="83"/>
      <c r="F451" s="83"/>
      <c r="G451" s="159">
        <v>20900.849999999999</v>
      </c>
      <c r="H451" s="159">
        <v>20900.849999999999</v>
      </c>
      <c r="I451" s="159">
        <f t="shared" si="6"/>
        <v>0</v>
      </c>
      <c r="J451" s="19"/>
      <c r="K451" s="20"/>
      <c r="L451" s="20"/>
      <c r="M451" s="105"/>
    </row>
    <row r="452" spans="1:13" x14ac:dyDescent="0.2">
      <c r="A452" s="86">
        <v>446</v>
      </c>
      <c r="B452" s="83" t="s">
        <v>1645</v>
      </c>
      <c r="C452" s="543" t="s">
        <v>1646</v>
      </c>
      <c r="D452" s="544"/>
      <c r="E452" s="83"/>
      <c r="F452" s="83"/>
      <c r="G452" s="159">
        <v>18392.740000000002</v>
      </c>
      <c r="H452" s="159">
        <v>18392.740000000002</v>
      </c>
      <c r="I452" s="159">
        <f t="shared" si="6"/>
        <v>0</v>
      </c>
      <c r="J452" s="19"/>
      <c r="K452" s="20"/>
      <c r="L452" s="20"/>
      <c r="M452" s="105"/>
    </row>
    <row r="453" spans="1:13" x14ac:dyDescent="0.2">
      <c r="A453" s="16">
        <v>447</v>
      </c>
      <c r="B453" s="83" t="s">
        <v>1647</v>
      </c>
      <c r="C453" s="543" t="s">
        <v>1648</v>
      </c>
      <c r="D453" s="544"/>
      <c r="E453" s="83"/>
      <c r="F453" s="83"/>
      <c r="G453" s="159">
        <v>25468.93</v>
      </c>
      <c r="H453" s="159">
        <v>25468.93</v>
      </c>
      <c r="I453" s="159">
        <f t="shared" si="6"/>
        <v>0</v>
      </c>
      <c r="J453" s="19"/>
      <c r="K453" s="20"/>
      <c r="L453" s="20"/>
      <c r="M453" s="105"/>
    </row>
    <row r="454" spans="1:13" x14ac:dyDescent="0.2">
      <c r="A454" s="16">
        <v>448</v>
      </c>
      <c r="B454" s="83" t="s">
        <v>1649</v>
      </c>
      <c r="C454" s="543" t="s">
        <v>1650</v>
      </c>
      <c r="D454" s="544"/>
      <c r="E454" s="83"/>
      <c r="F454" s="83"/>
      <c r="G454" s="159">
        <v>23542.71</v>
      </c>
      <c r="H454" s="159">
        <v>23542.71</v>
      </c>
      <c r="I454" s="159">
        <f t="shared" si="6"/>
        <v>0</v>
      </c>
      <c r="J454" s="19"/>
      <c r="K454" s="20"/>
      <c r="L454" s="20"/>
      <c r="M454" s="105"/>
    </row>
    <row r="455" spans="1:13" x14ac:dyDescent="0.2">
      <c r="A455" s="16">
        <v>449</v>
      </c>
      <c r="B455" s="83" t="s">
        <v>1651</v>
      </c>
      <c r="C455" s="543" t="s">
        <v>1652</v>
      </c>
      <c r="D455" s="544"/>
      <c r="E455" s="83"/>
      <c r="F455" s="83"/>
      <c r="G455" s="159">
        <v>20064.810000000001</v>
      </c>
      <c r="H455" s="159">
        <v>20064.810000000001</v>
      </c>
      <c r="I455" s="159">
        <f t="shared" si="6"/>
        <v>0</v>
      </c>
      <c r="J455" s="19"/>
      <c r="K455" s="20"/>
      <c r="L455" s="20"/>
      <c r="M455" s="105"/>
    </row>
    <row r="456" spans="1:13" x14ac:dyDescent="0.2">
      <c r="A456" s="16">
        <v>450</v>
      </c>
      <c r="B456" s="83" t="s">
        <v>1653</v>
      </c>
      <c r="C456" s="543" t="s">
        <v>1654</v>
      </c>
      <c r="D456" s="544"/>
      <c r="E456" s="83"/>
      <c r="F456" s="83"/>
      <c r="G456" s="159">
        <v>18896.59</v>
      </c>
      <c r="H456" s="159">
        <v>18896.59</v>
      </c>
      <c r="I456" s="159">
        <f t="shared" si="6"/>
        <v>0</v>
      </c>
      <c r="J456" s="19"/>
      <c r="K456" s="20"/>
      <c r="L456" s="20"/>
      <c r="M456" s="105"/>
    </row>
    <row r="457" spans="1:13" x14ac:dyDescent="0.2">
      <c r="A457" s="86">
        <v>451</v>
      </c>
      <c r="B457" s="83" t="s">
        <v>1655</v>
      </c>
      <c r="C457" s="543" t="s">
        <v>1656</v>
      </c>
      <c r="D457" s="544"/>
      <c r="E457" s="83"/>
      <c r="F457" s="83"/>
      <c r="G457" s="159">
        <v>18504.22</v>
      </c>
      <c r="H457" s="159">
        <v>18504.22</v>
      </c>
      <c r="I457" s="159">
        <f t="shared" si="6"/>
        <v>0</v>
      </c>
      <c r="J457" s="19"/>
      <c r="K457" s="20"/>
      <c r="L457" s="20"/>
      <c r="M457" s="105"/>
    </row>
    <row r="458" spans="1:13" x14ac:dyDescent="0.2">
      <c r="A458" s="16">
        <v>452</v>
      </c>
      <c r="B458" s="83" t="s">
        <v>1657</v>
      </c>
      <c r="C458" s="543" t="s">
        <v>1658</v>
      </c>
      <c r="D458" s="544"/>
      <c r="E458" s="83"/>
      <c r="F458" s="83"/>
      <c r="G458" s="159">
        <v>8360.34</v>
      </c>
      <c r="H458" s="159">
        <v>8360.34</v>
      </c>
      <c r="I458" s="159">
        <f t="shared" ref="I458:I521" si="7">G458-H458</f>
        <v>0</v>
      </c>
      <c r="J458" s="19"/>
      <c r="K458" s="20"/>
      <c r="L458" s="20"/>
      <c r="M458" s="105"/>
    </row>
    <row r="459" spans="1:13" x14ac:dyDescent="0.2">
      <c r="A459" s="16">
        <v>453</v>
      </c>
      <c r="B459" s="83" t="s">
        <v>1659</v>
      </c>
      <c r="C459" s="543" t="s">
        <v>1660</v>
      </c>
      <c r="D459" s="544"/>
      <c r="E459" s="83"/>
      <c r="F459" s="83"/>
      <c r="G459" s="159">
        <v>10433.700000000001</v>
      </c>
      <c r="H459" s="159">
        <v>10433.700000000001</v>
      </c>
      <c r="I459" s="159">
        <f t="shared" si="7"/>
        <v>0</v>
      </c>
      <c r="J459" s="19"/>
      <c r="K459" s="20"/>
      <c r="L459" s="20"/>
      <c r="M459" s="105"/>
    </row>
    <row r="460" spans="1:13" x14ac:dyDescent="0.2">
      <c r="A460" s="16">
        <v>454</v>
      </c>
      <c r="B460" s="83" t="s">
        <v>1661</v>
      </c>
      <c r="C460" s="543" t="s">
        <v>1662</v>
      </c>
      <c r="D460" s="544"/>
      <c r="E460" s="83"/>
      <c r="F460" s="83"/>
      <c r="G460" s="159">
        <v>5573.56</v>
      </c>
      <c r="H460" s="159">
        <v>5573.56</v>
      </c>
      <c r="I460" s="159">
        <f t="shared" si="7"/>
        <v>0</v>
      </c>
      <c r="J460" s="19"/>
      <c r="K460" s="20"/>
      <c r="L460" s="20"/>
      <c r="M460" s="105"/>
    </row>
    <row r="461" spans="1:13" x14ac:dyDescent="0.2">
      <c r="A461" s="16">
        <v>455</v>
      </c>
      <c r="B461" s="83" t="s">
        <v>1663</v>
      </c>
      <c r="C461" s="543" t="s">
        <v>1664</v>
      </c>
      <c r="D461" s="544"/>
      <c r="E461" s="83"/>
      <c r="F461" s="83"/>
      <c r="G461" s="159">
        <v>8360.34</v>
      </c>
      <c r="H461" s="159">
        <v>8360.34</v>
      </c>
      <c r="I461" s="159">
        <f t="shared" si="7"/>
        <v>0</v>
      </c>
      <c r="J461" s="19"/>
      <c r="K461" s="20"/>
      <c r="L461" s="20"/>
      <c r="M461" s="105"/>
    </row>
    <row r="462" spans="1:13" x14ac:dyDescent="0.2">
      <c r="A462" s="86">
        <v>456</v>
      </c>
      <c r="B462" s="83" t="s">
        <v>1665</v>
      </c>
      <c r="C462" s="543" t="s">
        <v>1666</v>
      </c>
      <c r="D462" s="544"/>
      <c r="E462" s="83"/>
      <c r="F462" s="83"/>
      <c r="G462" s="159">
        <v>21513.94</v>
      </c>
      <c r="H462" s="159">
        <v>21513.94</v>
      </c>
      <c r="I462" s="159">
        <f t="shared" si="7"/>
        <v>0</v>
      </c>
      <c r="J462" s="19"/>
      <c r="K462" s="20"/>
      <c r="L462" s="20"/>
      <c r="M462" s="105"/>
    </row>
    <row r="463" spans="1:13" x14ac:dyDescent="0.2">
      <c r="A463" s="16">
        <v>457</v>
      </c>
      <c r="B463" s="83" t="s">
        <v>1667</v>
      </c>
      <c r="C463" s="543" t="s">
        <v>1668</v>
      </c>
      <c r="D463" s="544"/>
      <c r="E463" s="83"/>
      <c r="F463" s="83"/>
      <c r="G463" s="159">
        <v>11314.32</v>
      </c>
      <c r="H463" s="159">
        <v>11314.32</v>
      </c>
      <c r="I463" s="159">
        <f t="shared" si="7"/>
        <v>0</v>
      </c>
      <c r="J463" s="19"/>
      <c r="K463" s="20"/>
      <c r="L463" s="20"/>
      <c r="M463" s="105"/>
    </row>
    <row r="464" spans="1:13" x14ac:dyDescent="0.2">
      <c r="A464" s="16">
        <v>458</v>
      </c>
      <c r="B464" s="83" t="s">
        <v>1669</v>
      </c>
      <c r="C464" s="543" t="s">
        <v>1670</v>
      </c>
      <c r="D464" s="544"/>
      <c r="E464" s="83"/>
      <c r="F464" s="83"/>
      <c r="G464" s="159">
        <v>26753.08</v>
      </c>
      <c r="H464" s="159">
        <v>26753.08</v>
      </c>
      <c r="I464" s="159">
        <f t="shared" si="7"/>
        <v>0</v>
      </c>
      <c r="J464" s="19"/>
      <c r="K464" s="20"/>
      <c r="L464" s="20"/>
      <c r="M464" s="105"/>
    </row>
    <row r="465" spans="1:13" x14ac:dyDescent="0.2">
      <c r="A465" s="16">
        <v>459</v>
      </c>
      <c r="B465" s="83" t="s">
        <v>1671</v>
      </c>
      <c r="C465" s="543" t="s">
        <v>1672</v>
      </c>
      <c r="D465" s="544"/>
      <c r="E465" s="83"/>
      <c r="F465" s="83"/>
      <c r="G465" s="159">
        <v>27366.17</v>
      </c>
      <c r="H465" s="159">
        <v>27366.17</v>
      </c>
      <c r="I465" s="159">
        <f t="shared" si="7"/>
        <v>0</v>
      </c>
      <c r="J465" s="19"/>
      <c r="K465" s="20"/>
      <c r="L465" s="20"/>
      <c r="M465" s="105"/>
    </row>
    <row r="466" spans="1:13" x14ac:dyDescent="0.2">
      <c r="A466" s="16">
        <v>460</v>
      </c>
      <c r="B466" s="83" t="s">
        <v>1673</v>
      </c>
      <c r="C466" s="543" t="s">
        <v>1674</v>
      </c>
      <c r="D466" s="544"/>
      <c r="E466" s="83"/>
      <c r="F466" s="83"/>
      <c r="G466" s="159">
        <v>76558.399999999994</v>
      </c>
      <c r="H466" s="159">
        <v>76558.399999999994</v>
      </c>
      <c r="I466" s="159">
        <f t="shared" si="7"/>
        <v>0</v>
      </c>
      <c r="J466" s="19"/>
      <c r="K466" s="20"/>
      <c r="L466" s="20"/>
      <c r="M466" s="105"/>
    </row>
    <row r="467" spans="1:13" x14ac:dyDescent="0.2">
      <c r="A467" s="86">
        <v>461</v>
      </c>
      <c r="B467" s="83" t="s">
        <v>1675</v>
      </c>
      <c r="C467" s="543" t="s">
        <v>1676</v>
      </c>
      <c r="D467" s="544"/>
      <c r="E467" s="83"/>
      <c r="F467" s="83"/>
      <c r="G467" s="159">
        <v>26753.32</v>
      </c>
      <c r="H467" s="159">
        <v>26753.32</v>
      </c>
      <c r="I467" s="159">
        <f t="shared" si="7"/>
        <v>0</v>
      </c>
      <c r="J467" s="19"/>
      <c r="K467" s="20"/>
      <c r="L467" s="20"/>
      <c r="M467" s="105"/>
    </row>
    <row r="468" spans="1:13" x14ac:dyDescent="0.2">
      <c r="A468" s="16">
        <v>462</v>
      </c>
      <c r="B468" s="83" t="s">
        <v>1677</v>
      </c>
      <c r="C468" s="543" t="s">
        <v>1678</v>
      </c>
      <c r="D468" s="544"/>
      <c r="E468" s="83"/>
      <c r="F468" s="83"/>
      <c r="G468" s="159">
        <v>78453.41</v>
      </c>
      <c r="H468" s="159">
        <v>78453.41</v>
      </c>
      <c r="I468" s="159">
        <f t="shared" si="7"/>
        <v>0</v>
      </c>
      <c r="J468" s="19"/>
      <c r="K468" s="20"/>
      <c r="L468" s="20"/>
      <c r="M468" s="105"/>
    </row>
    <row r="469" spans="1:13" x14ac:dyDescent="0.2">
      <c r="A469" s="16">
        <v>463</v>
      </c>
      <c r="B469" s="83" t="s">
        <v>1679</v>
      </c>
      <c r="C469" s="543" t="s">
        <v>1680</v>
      </c>
      <c r="D469" s="544"/>
      <c r="E469" s="83"/>
      <c r="F469" s="83"/>
      <c r="G469" s="159">
        <v>15773.17</v>
      </c>
      <c r="H469" s="159">
        <v>15773.17</v>
      </c>
      <c r="I469" s="159">
        <f t="shared" si="7"/>
        <v>0</v>
      </c>
      <c r="J469" s="19"/>
      <c r="K469" s="20"/>
      <c r="L469" s="20"/>
      <c r="M469" s="105"/>
    </row>
    <row r="470" spans="1:13" x14ac:dyDescent="0.2">
      <c r="A470" s="16">
        <v>464</v>
      </c>
      <c r="B470" s="83" t="s">
        <v>1681</v>
      </c>
      <c r="C470" s="543" t="s">
        <v>1682</v>
      </c>
      <c r="D470" s="544"/>
      <c r="E470" s="83"/>
      <c r="F470" s="83"/>
      <c r="G470" s="159">
        <v>40263.39</v>
      </c>
      <c r="H470" s="159">
        <v>40263.39</v>
      </c>
      <c r="I470" s="159">
        <f t="shared" si="7"/>
        <v>0</v>
      </c>
      <c r="J470" s="19"/>
      <c r="K470" s="20"/>
      <c r="L470" s="20"/>
      <c r="M470" s="105"/>
    </row>
    <row r="471" spans="1:13" x14ac:dyDescent="0.2">
      <c r="A471" s="16">
        <v>465</v>
      </c>
      <c r="B471" s="83" t="s">
        <v>1683</v>
      </c>
      <c r="C471" s="543" t="s">
        <v>1684</v>
      </c>
      <c r="D471" s="544"/>
      <c r="E471" s="83"/>
      <c r="F471" s="83"/>
      <c r="G471" s="159">
        <v>19362.54</v>
      </c>
      <c r="H471" s="159">
        <v>19362.54</v>
      </c>
      <c r="I471" s="159">
        <f t="shared" si="7"/>
        <v>0</v>
      </c>
      <c r="J471" s="19"/>
      <c r="K471" s="20"/>
      <c r="L471" s="20"/>
      <c r="M471" s="105"/>
    </row>
    <row r="472" spans="1:13" x14ac:dyDescent="0.2">
      <c r="A472" s="86">
        <v>466</v>
      </c>
      <c r="B472" s="83" t="s">
        <v>1685</v>
      </c>
      <c r="C472" s="543" t="s">
        <v>1686</v>
      </c>
      <c r="D472" s="544"/>
      <c r="E472" s="83"/>
      <c r="F472" s="83"/>
      <c r="G472" s="159">
        <v>151600.79999999999</v>
      </c>
      <c r="H472" s="159">
        <v>151600.79999999999</v>
      </c>
      <c r="I472" s="159">
        <f t="shared" si="7"/>
        <v>0</v>
      </c>
      <c r="J472" s="19"/>
      <c r="K472" s="20"/>
      <c r="L472" s="20"/>
      <c r="M472" s="105"/>
    </row>
    <row r="473" spans="1:13" x14ac:dyDescent="0.2">
      <c r="A473" s="16">
        <v>467</v>
      </c>
      <c r="B473" s="83" t="s">
        <v>1687</v>
      </c>
      <c r="C473" s="543" t="s">
        <v>1688</v>
      </c>
      <c r="D473" s="544"/>
      <c r="E473" s="83"/>
      <c r="F473" s="83"/>
      <c r="G473" s="159">
        <v>64523.97</v>
      </c>
      <c r="H473" s="159">
        <v>64523.97</v>
      </c>
      <c r="I473" s="159">
        <f t="shared" si="7"/>
        <v>0</v>
      </c>
      <c r="J473" s="19"/>
      <c r="K473" s="20"/>
      <c r="L473" s="20"/>
      <c r="M473" s="105"/>
    </row>
    <row r="474" spans="1:13" x14ac:dyDescent="0.2">
      <c r="A474" s="16">
        <v>468</v>
      </c>
      <c r="B474" s="83" t="s">
        <v>1689</v>
      </c>
      <c r="C474" s="543" t="s">
        <v>1690</v>
      </c>
      <c r="D474" s="544"/>
      <c r="E474" s="83"/>
      <c r="F474" s="83"/>
      <c r="G474" s="159">
        <v>25081.01</v>
      </c>
      <c r="H474" s="159">
        <v>25081.01</v>
      </c>
      <c r="I474" s="159">
        <f t="shared" si="7"/>
        <v>0</v>
      </c>
      <c r="J474" s="19"/>
      <c r="K474" s="20"/>
      <c r="L474" s="20"/>
      <c r="M474" s="105"/>
    </row>
    <row r="475" spans="1:13" x14ac:dyDescent="0.2">
      <c r="A475" s="16">
        <v>469</v>
      </c>
      <c r="B475" s="83" t="s">
        <v>1691</v>
      </c>
      <c r="C475" s="543" t="s">
        <v>1692</v>
      </c>
      <c r="D475" s="544"/>
      <c r="E475" s="83"/>
      <c r="F475" s="83"/>
      <c r="G475" s="159">
        <v>31836.17</v>
      </c>
      <c r="H475" s="159">
        <v>31836.17</v>
      </c>
      <c r="I475" s="159">
        <f t="shared" si="7"/>
        <v>0</v>
      </c>
      <c r="J475" s="19"/>
      <c r="K475" s="20"/>
      <c r="L475" s="20"/>
      <c r="M475" s="105"/>
    </row>
    <row r="476" spans="1:13" x14ac:dyDescent="0.2">
      <c r="A476" s="16">
        <v>470</v>
      </c>
      <c r="B476" s="83" t="s">
        <v>1693</v>
      </c>
      <c r="C476" s="543" t="s">
        <v>1694</v>
      </c>
      <c r="D476" s="544"/>
      <c r="E476" s="83"/>
      <c r="F476" s="83"/>
      <c r="G476" s="159">
        <v>9731.43</v>
      </c>
      <c r="H476" s="159">
        <v>9731.43</v>
      </c>
      <c r="I476" s="159">
        <f t="shared" si="7"/>
        <v>0</v>
      </c>
      <c r="J476" s="19"/>
      <c r="K476" s="20"/>
      <c r="L476" s="20"/>
      <c r="M476" s="105"/>
    </row>
    <row r="477" spans="1:13" x14ac:dyDescent="0.2">
      <c r="A477" s="86">
        <v>471</v>
      </c>
      <c r="B477" s="83" t="s">
        <v>1695</v>
      </c>
      <c r="C477" s="543" t="s">
        <v>1696</v>
      </c>
      <c r="D477" s="544"/>
      <c r="E477" s="83"/>
      <c r="F477" s="83"/>
      <c r="G477" s="159">
        <v>18058.330000000002</v>
      </c>
      <c r="H477" s="159">
        <v>18058.330000000002</v>
      </c>
      <c r="I477" s="159">
        <f t="shared" si="7"/>
        <v>0</v>
      </c>
      <c r="J477" s="19"/>
      <c r="K477" s="20"/>
      <c r="L477" s="20"/>
      <c r="M477" s="105"/>
    </row>
    <row r="478" spans="1:13" x14ac:dyDescent="0.2">
      <c r="A478" s="16">
        <v>472</v>
      </c>
      <c r="B478" s="83" t="s">
        <v>1697</v>
      </c>
      <c r="C478" s="543" t="s">
        <v>1698</v>
      </c>
      <c r="D478" s="544"/>
      <c r="E478" s="83"/>
      <c r="F478" s="83"/>
      <c r="G478" s="159">
        <v>22405.71</v>
      </c>
      <c r="H478" s="159">
        <v>22405.71</v>
      </c>
      <c r="I478" s="159">
        <f t="shared" si="7"/>
        <v>0</v>
      </c>
      <c r="J478" s="19"/>
      <c r="K478" s="20"/>
      <c r="L478" s="20"/>
      <c r="M478" s="105"/>
    </row>
    <row r="479" spans="1:13" x14ac:dyDescent="0.2">
      <c r="A479" s="16">
        <v>473</v>
      </c>
      <c r="B479" s="83" t="s">
        <v>1699</v>
      </c>
      <c r="C479" s="543" t="s">
        <v>1700</v>
      </c>
      <c r="D479" s="544"/>
      <c r="E479" s="83"/>
      <c r="F479" s="83"/>
      <c r="G479" s="159">
        <v>22472.59</v>
      </c>
      <c r="H479" s="159">
        <v>22472.59</v>
      </c>
      <c r="I479" s="159">
        <f t="shared" si="7"/>
        <v>0</v>
      </c>
      <c r="J479" s="19"/>
      <c r="K479" s="20"/>
      <c r="L479" s="20"/>
      <c r="M479" s="105"/>
    </row>
    <row r="480" spans="1:13" x14ac:dyDescent="0.2">
      <c r="A480" s="16">
        <v>474</v>
      </c>
      <c r="B480" s="83" t="s">
        <v>1701</v>
      </c>
      <c r="C480" s="543" t="s">
        <v>1702</v>
      </c>
      <c r="D480" s="544"/>
      <c r="E480" s="83"/>
      <c r="F480" s="83"/>
      <c r="G480" s="159">
        <v>35670.78</v>
      </c>
      <c r="H480" s="159">
        <v>35670.78</v>
      </c>
      <c r="I480" s="159">
        <f t="shared" si="7"/>
        <v>0</v>
      </c>
      <c r="J480" s="19"/>
      <c r="K480" s="20"/>
      <c r="L480" s="20"/>
      <c r="M480" s="105"/>
    </row>
    <row r="481" spans="1:13" x14ac:dyDescent="0.2">
      <c r="A481" s="16">
        <v>475</v>
      </c>
      <c r="B481" s="83" t="s">
        <v>1703</v>
      </c>
      <c r="C481" s="543" t="s">
        <v>1704</v>
      </c>
      <c r="D481" s="544"/>
      <c r="E481" s="83"/>
      <c r="F481" s="83"/>
      <c r="G481" s="159">
        <v>111471.18</v>
      </c>
      <c r="H481" s="159">
        <v>111471.18</v>
      </c>
      <c r="I481" s="159">
        <f t="shared" si="7"/>
        <v>0</v>
      </c>
      <c r="J481" s="19"/>
      <c r="K481" s="20"/>
      <c r="L481" s="20"/>
      <c r="M481" s="105"/>
    </row>
    <row r="482" spans="1:13" x14ac:dyDescent="0.2">
      <c r="A482" s="86">
        <v>476</v>
      </c>
      <c r="B482" s="83" t="s">
        <v>1705</v>
      </c>
      <c r="C482" s="543" t="s">
        <v>1706</v>
      </c>
      <c r="D482" s="544"/>
      <c r="E482" s="83"/>
      <c r="F482" s="83"/>
      <c r="G482" s="159">
        <v>13019.83</v>
      </c>
      <c r="H482" s="159">
        <v>13019.83</v>
      </c>
      <c r="I482" s="159">
        <f t="shared" si="7"/>
        <v>0</v>
      </c>
      <c r="J482" s="19"/>
      <c r="K482" s="20"/>
      <c r="L482" s="20"/>
      <c r="M482" s="105"/>
    </row>
    <row r="483" spans="1:13" x14ac:dyDescent="0.2">
      <c r="A483" s="16">
        <v>477</v>
      </c>
      <c r="B483" s="83" t="s">
        <v>1707</v>
      </c>
      <c r="C483" s="543" t="s">
        <v>1708</v>
      </c>
      <c r="D483" s="544"/>
      <c r="E483" s="83"/>
      <c r="F483" s="83"/>
      <c r="G483" s="159">
        <v>11196.16</v>
      </c>
      <c r="H483" s="159">
        <v>11196.16</v>
      </c>
      <c r="I483" s="159">
        <f t="shared" si="7"/>
        <v>0</v>
      </c>
      <c r="J483" s="19"/>
      <c r="K483" s="20"/>
      <c r="L483" s="20"/>
      <c r="M483" s="105"/>
    </row>
    <row r="484" spans="1:13" x14ac:dyDescent="0.2">
      <c r="A484" s="16">
        <v>478</v>
      </c>
      <c r="B484" s="83" t="s">
        <v>1709</v>
      </c>
      <c r="C484" s="543" t="s">
        <v>1710</v>
      </c>
      <c r="D484" s="544"/>
      <c r="E484" s="83"/>
      <c r="F484" s="83"/>
      <c r="G484" s="159">
        <v>66526</v>
      </c>
      <c r="H484" s="159">
        <v>66526</v>
      </c>
      <c r="I484" s="159">
        <f t="shared" si="7"/>
        <v>0</v>
      </c>
      <c r="J484" s="19"/>
      <c r="K484" s="20"/>
      <c r="L484" s="20"/>
      <c r="M484" s="105"/>
    </row>
    <row r="485" spans="1:13" x14ac:dyDescent="0.2">
      <c r="A485" s="16">
        <v>479</v>
      </c>
      <c r="B485" s="83" t="s">
        <v>1711</v>
      </c>
      <c r="C485" s="543" t="s">
        <v>1712</v>
      </c>
      <c r="D485" s="544"/>
      <c r="E485" s="83"/>
      <c r="F485" s="83"/>
      <c r="G485" s="159">
        <v>21268.7</v>
      </c>
      <c r="H485" s="159">
        <v>21268.7</v>
      </c>
      <c r="I485" s="159">
        <f t="shared" si="7"/>
        <v>0</v>
      </c>
      <c r="J485" s="19"/>
      <c r="K485" s="20"/>
      <c r="L485" s="20"/>
      <c r="M485" s="105"/>
    </row>
    <row r="486" spans="1:13" x14ac:dyDescent="0.2">
      <c r="A486" s="16">
        <v>480</v>
      </c>
      <c r="B486" s="83" t="s">
        <v>1713</v>
      </c>
      <c r="C486" s="543" t="s">
        <v>1714</v>
      </c>
      <c r="D486" s="544"/>
      <c r="E486" s="83"/>
      <c r="F486" s="83"/>
      <c r="G486" s="159">
        <v>12239.54</v>
      </c>
      <c r="H486" s="159">
        <v>12239.54</v>
      </c>
      <c r="I486" s="159">
        <f t="shared" si="7"/>
        <v>0</v>
      </c>
      <c r="J486" s="19"/>
      <c r="K486" s="20"/>
      <c r="L486" s="20"/>
      <c r="M486" s="105"/>
    </row>
    <row r="487" spans="1:13" x14ac:dyDescent="0.2">
      <c r="A487" s="86">
        <v>481</v>
      </c>
      <c r="B487" s="83" t="s">
        <v>1715</v>
      </c>
      <c r="C487" s="543" t="s">
        <v>1716</v>
      </c>
      <c r="D487" s="544"/>
      <c r="E487" s="83"/>
      <c r="F487" s="83"/>
      <c r="G487" s="159">
        <v>218204.83</v>
      </c>
      <c r="H487" s="159">
        <v>218204.83</v>
      </c>
      <c r="I487" s="159">
        <f t="shared" si="7"/>
        <v>0</v>
      </c>
      <c r="J487" s="19"/>
      <c r="K487" s="20"/>
      <c r="L487" s="20"/>
      <c r="M487" s="105"/>
    </row>
    <row r="488" spans="1:13" x14ac:dyDescent="0.2">
      <c r="A488" s="16">
        <v>482</v>
      </c>
      <c r="B488" s="83" t="s">
        <v>1717</v>
      </c>
      <c r="C488" s="543" t="s">
        <v>1718</v>
      </c>
      <c r="D488" s="544"/>
      <c r="E488" s="83"/>
      <c r="F488" s="83"/>
      <c r="G488" s="159">
        <v>25638.37</v>
      </c>
      <c r="H488" s="159">
        <v>25638.37</v>
      </c>
      <c r="I488" s="159">
        <f t="shared" si="7"/>
        <v>0</v>
      </c>
      <c r="J488" s="19"/>
      <c r="K488" s="20"/>
      <c r="L488" s="20"/>
      <c r="M488" s="105"/>
    </row>
    <row r="489" spans="1:13" x14ac:dyDescent="0.2">
      <c r="A489" s="16">
        <v>483</v>
      </c>
      <c r="B489" s="83" t="s">
        <v>1719</v>
      </c>
      <c r="C489" s="543" t="s">
        <v>1720</v>
      </c>
      <c r="D489" s="544"/>
      <c r="E489" s="83"/>
      <c r="F489" s="83"/>
      <c r="G489" s="159">
        <v>24646.28</v>
      </c>
      <c r="H489" s="159">
        <v>24646.28</v>
      </c>
      <c r="I489" s="159">
        <f t="shared" si="7"/>
        <v>0</v>
      </c>
      <c r="J489" s="19"/>
      <c r="K489" s="20"/>
      <c r="L489" s="20"/>
      <c r="M489" s="105"/>
    </row>
    <row r="490" spans="1:13" x14ac:dyDescent="0.2">
      <c r="A490" s="16">
        <v>484</v>
      </c>
      <c r="B490" s="83" t="s">
        <v>1721</v>
      </c>
      <c r="C490" s="543" t="s">
        <v>1722</v>
      </c>
      <c r="D490" s="544"/>
      <c r="E490" s="83"/>
      <c r="F490" s="83"/>
      <c r="G490" s="159">
        <v>12507.07</v>
      </c>
      <c r="H490" s="159">
        <v>12507.07</v>
      </c>
      <c r="I490" s="159">
        <f t="shared" si="7"/>
        <v>0</v>
      </c>
      <c r="J490" s="19"/>
      <c r="K490" s="20"/>
      <c r="L490" s="20"/>
      <c r="M490" s="105"/>
    </row>
    <row r="491" spans="1:13" x14ac:dyDescent="0.2">
      <c r="A491" s="16">
        <v>485</v>
      </c>
      <c r="B491" s="83" t="s">
        <v>1723</v>
      </c>
      <c r="C491" s="543" t="s">
        <v>1724</v>
      </c>
      <c r="D491" s="544"/>
      <c r="E491" s="83"/>
      <c r="F491" s="83"/>
      <c r="G491" s="159">
        <v>16051.85</v>
      </c>
      <c r="H491" s="159">
        <v>16051.85</v>
      </c>
      <c r="I491" s="159">
        <f t="shared" si="7"/>
        <v>0</v>
      </c>
      <c r="J491" s="19"/>
      <c r="K491" s="20"/>
      <c r="L491" s="20"/>
      <c r="M491" s="105"/>
    </row>
    <row r="492" spans="1:13" x14ac:dyDescent="0.2">
      <c r="A492" s="86">
        <v>486</v>
      </c>
      <c r="B492" s="83" t="s">
        <v>1725</v>
      </c>
      <c r="C492" s="543" t="s">
        <v>1726</v>
      </c>
      <c r="D492" s="544"/>
      <c r="E492" s="83"/>
      <c r="F492" s="83"/>
      <c r="G492" s="159">
        <v>24017.58</v>
      </c>
      <c r="H492" s="159">
        <v>24017.58</v>
      </c>
      <c r="I492" s="159">
        <f t="shared" si="7"/>
        <v>0</v>
      </c>
      <c r="J492" s="19"/>
      <c r="K492" s="20"/>
      <c r="L492" s="20"/>
      <c r="M492" s="105"/>
    </row>
    <row r="493" spans="1:13" x14ac:dyDescent="0.2">
      <c r="A493" s="16">
        <v>487</v>
      </c>
      <c r="B493" s="83" t="s">
        <v>1727</v>
      </c>
      <c r="C493" s="543" t="s">
        <v>1728</v>
      </c>
      <c r="D493" s="544"/>
      <c r="E493" s="83"/>
      <c r="F493" s="83"/>
      <c r="G493" s="159">
        <v>192267.68</v>
      </c>
      <c r="H493" s="159">
        <v>192267.68</v>
      </c>
      <c r="I493" s="159">
        <f t="shared" si="7"/>
        <v>0</v>
      </c>
      <c r="J493" s="19"/>
      <c r="K493" s="20"/>
      <c r="L493" s="20"/>
      <c r="M493" s="113"/>
    </row>
    <row r="494" spans="1:13" x14ac:dyDescent="0.2">
      <c r="A494" s="16">
        <v>488</v>
      </c>
      <c r="B494" s="83" t="s">
        <v>1729</v>
      </c>
      <c r="C494" s="543" t="s">
        <v>1730</v>
      </c>
      <c r="D494" s="544"/>
      <c r="E494" s="83"/>
      <c r="F494" s="83"/>
      <c r="G494" s="159">
        <v>44245</v>
      </c>
      <c r="H494" s="159">
        <v>44245</v>
      </c>
      <c r="I494" s="159">
        <f t="shared" si="7"/>
        <v>0</v>
      </c>
      <c r="J494" s="19"/>
      <c r="K494" s="20"/>
      <c r="L494" s="20"/>
      <c r="M494" s="105"/>
    </row>
    <row r="495" spans="1:13" x14ac:dyDescent="0.2">
      <c r="A495" s="16">
        <v>489</v>
      </c>
      <c r="B495" s="83" t="s">
        <v>1731</v>
      </c>
      <c r="C495" s="543" t="s">
        <v>1732</v>
      </c>
      <c r="D495" s="544"/>
      <c r="E495" s="83"/>
      <c r="F495" s="83"/>
      <c r="G495" s="159">
        <v>59627.040000000001</v>
      </c>
      <c r="H495" s="159">
        <v>59627.040000000001</v>
      </c>
      <c r="I495" s="159">
        <f t="shared" si="7"/>
        <v>0</v>
      </c>
      <c r="J495" s="19"/>
      <c r="K495" s="20"/>
      <c r="L495" s="20"/>
      <c r="M495" s="105"/>
    </row>
    <row r="496" spans="1:13" x14ac:dyDescent="0.2">
      <c r="A496" s="16">
        <v>490</v>
      </c>
      <c r="B496" s="83" t="s">
        <v>1733</v>
      </c>
      <c r="C496" s="543" t="s">
        <v>1734</v>
      </c>
      <c r="D496" s="544"/>
      <c r="E496" s="83"/>
      <c r="F496" s="83"/>
      <c r="G496" s="159">
        <v>59627.040000000001</v>
      </c>
      <c r="H496" s="159">
        <v>59627.040000000001</v>
      </c>
      <c r="I496" s="159">
        <f t="shared" si="7"/>
        <v>0</v>
      </c>
      <c r="J496" s="19"/>
      <c r="K496" s="20"/>
      <c r="L496" s="20"/>
      <c r="M496" s="105"/>
    </row>
    <row r="497" spans="1:13" x14ac:dyDescent="0.2">
      <c r="A497" s="86">
        <v>491</v>
      </c>
      <c r="B497" s="83" t="s">
        <v>1735</v>
      </c>
      <c r="C497" s="543" t="s">
        <v>1736</v>
      </c>
      <c r="D497" s="544"/>
      <c r="E497" s="83"/>
      <c r="F497" s="83"/>
      <c r="G497" s="159">
        <v>59627.040000000001</v>
      </c>
      <c r="H497" s="159">
        <v>59627.040000000001</v>
      </c>
      <c r="I497" s="159">
        <f t="shared" si="7"/>
        <v>0</v>
      </c>
      <c r="J497" s="19"/>
      <c r="K497" s="20"/>
      <c r="L497" s="20"/>
      <c r="M497" s="105"/>
    </row>
    <row r="498" spans="1:13" x14ac:dyDescent="0.2">
      <c r="A498" s="16">
        <v>492</v>
      </c>
      <c r="B498" s="83" t="s">
        <v>1737</v>
      </c>
      <c r="C498" s="543" t="s">
        <v>1738</v>
      </c>
      <c r="D498" s="544"/>
      <c r="E498" s="83"/>
      <c r="F498" s="83"/>
      <c r="G498" s="159">
        <v>59627.040000000001</v>
      </c>
      <c r="H498" s="159">
        <v>59627.040000000001</v>
      </c>
      <c r="I498" s="159">
        <f t="shared" si="7"/>
        <v>0</v>
      </c>
      <c r="J498" s="19"/>
      <c r="K498" s="20"/>
      <c r="L498" s="20"/>
      <c r="M498" s="105"/>
    </row>
    <row r="499" spans="1:13" x14ac:dyDescent="0.2">
      <c r="A499" s="16">
        <v>493</v>
      </c>
      <c r="B499" s="83" t="s">
        <v>1739</v>
      </c>
      <c r="C499" s="543" t="s">
        <v>1740</v>
      </c>
      <c r="D499" s="544"/>
      <c r="E499" s="83"/>
      <c r="F499" s="83"/>
      <c r="G499" s="159">
        <v>59627.040000000001</v>
      </c>
      <c r="H499" s="159">
        <v>59627.040000000001</v>
      </c>
      <c r="I499" s="159">
        <f t="shared" si="7"/>
        <v>0</v>
      </c>
      <c r="J499" s="19"/>
      <c r="K499" s="20"/>
      <c r="L499" s="20"/>
      <c r="M499" s="105"/>
    </row>
    <row r="500" spans="1:13" x14ac:dyDescent="0.2">
      <c r="A500" s="16">
        <v>494</v>
      </c>
      <c r="B500" s="83" t="s">
        <v>1741</v>
      </c>
      <c r="C500" s="543" t="s">
        <v>1742</v>
      </c>
      <c r="D500" s="544"/>
      <c r="E500" s="83"/>
      <c r="F500" s="83"/>
      <c r="G500" s="159">
        <v>59627.040000000001</v>
      </c>
      <c r="H500" s="159">
        <v>59627.040000000001</v>
      </c>
      <c r="I500" s="159">
        <f t="shared" si="7"/>
        <v>0</v>
      </c>
      <c r="J500" s="19"/>
      <c r="K500" s="20"/>
      <c r="L500" s="20"/>
      <c r="M500" s="105"/>
    </row>
    <row r="501" spans="1:13" x14ac:dyDescent="0.2">
      <c r="A501" s="16">
        <v>495</v>
      </c>
      <c r="B501" s="83" t="s">
        <v>1743</v>
      </c>
      <c r="C501" s="543" t="s">
        <v>1744</v>
      </c>
      <c r="D501" s="544"/>
      <c r="E501" s="83"/>
      <c r="F501" s="83"/>
      <c r="G501" s="159">
        <v>59627.040000000001</v>
      </c>
      <c r="H501" s="159">
        <v>59627.040000000001</v>
      </c>
      <c r="I501" s="159">
        <f t="shared" si="7"/>
        <v>0</v>
      </c>
      <c r="J501" s="19"/>
      <c r="K501" s="20"/>
      <c r="L501" s="20"/>
      <c r="M501" s="105"/>
    </row>
    <row r="502" spans="1:13" x14ac:dyDescent="0.2">
      <c r="A502" s="86">
        <v>496</v>
      </c>
      <c r="B502" s="83" t="s">
        <v>1745</v>
      </c>
      <c r="C502" s="543" t="s">
        <v>1746</v>
      </c>
      <c r="D502" s="544"/>
      <c r="E502" s="83"/>
      <c r="F502" s="83"/>
      <c r="G502" s="159">
        <v>59627.040000000001</v>
      </c>
      <c r="H502" s="159">
        <v>59627.040000000001</v>
      </c>
      <c r="I502" s="159">
        <f t="shared" si="7"/>
        <v>0</v>
      </c>
      <c r="J502" s="19"/>
      <c r="K502" s="20"/>
      <c r="L502" s="20"/>
      <c r="M502" s="105"/>
    </row>
    <row r="503" spans="1:13" x14ac:dyDescent="0.2">
      <c r="A503" s="16">
        <v>497</v>
      </c>
      <c r="B503" s="83" t="s">
        <v>1747</v>
      </c>
      <c r="C503" s="543" t="s">
        <v>1748</v>
      </c>
      <c r="D503" s="544"/>
      <c r="E503" s="83"/>
      <c r="F503" s="83"/>
      <c r="G503" s="159">
        <v>59627.040000000001</v>
      </c>
      <c r="H503" s="159">
        <v>59627.040000000001</v>
      </c>
      <c r="I503" s="159">
        <f t="shared" si="7"/>
        <v>0</v>
      </c>
      <c r="J503" s="19"/>
      <c r="K503" s="20"/>
      <c r="L503" s="20"/>
      <c r="M503" s="105"/>
    </row>
    <row r="504" spans="1:13" x14ac:dyDescent="0.2">
      <c r="A504" s="16">
        <v>498</v>
      </c>
      <c r="B504" s="83" t="s">
        <v>1749</v>
      </c>
      <c r="C504" s="543" t="s">
        <v>1750</v>
      </c>
      <c r="D504" s="544"/>
      <c r="E504" s="83"/>
      <c r="F504" s="83"/>
      <c r="G504" s="159">
        <v>59627.040000000001</v>
      </c>
      <c r="H504" s="159">
        <v>59627.040000000001</v>
      </c>
      <c r="I504" s="159">
        <f t="shared" si="7"/>
        <v>0</v>
      </c>
      <c r="J504" s="19"/>
      <c r="K504" s="20"/>
      <c r="L504" s="20"/>
      <c r="M504" s="105"/>
    </row>
    <row r="505" spans="1:13" x14ac:dyDescent="0.2">
      <c r="A505" s="16">
        <v>499</v>
      </c>
      <c r="B505" s="83" t="s">
        <v>1751</v>
      </c>
      <c r="C505" s="543" t="s">
        <v>1752</v>
      </c>
      <c r="D505" s="544"/>
      <c r="E505" s="83"/>
      <c r="F505" s="83"/>
      <c r="G505" s="159">
        <v>284912</v>
      </c>
      <c r="H505" s="159">
        <v>284912</v>
      </c>
      <c r="I505" s="159">
        <f t="shared" si="7"/>
        <v>0</v>
      </c>
      <c r="J505" s="19"/>
      <c r="K505" s="20"/>
      <c r="L505" s="20"/>
      <c r="M505" s="105"/>
    </row>
    <row r="506" spans="1:13" x14ac:dyDescent="0.2">
      <c r="A506" s="16">
        <v>500</v>
      </c>
      <c r="B506" s="83" t="s">
        <v>1753</v>
      </c>
      <c r="C506" s="543" t="s">
        <v>1754</v>
      </c>
      <c r="D506" s="544"/>
      <c r="E506" s="83"/>
      <c r="F506" s="83"/>
      <c r="G506" s="159">
        <v>59627.040000000001</v>
      </c>
      <c r="H506" s="159">
        <v>59627.040000000001</v>
      </c>
      <c r="I506" s="159">
        <f t="shared" si="7"/>
        <v>0</v>
      </c>
      <c r="J506" s="19"/>
      <c r="K506" s="20"/>
      <c r="L506" s="20"/>
      <c r="M506" s="105"/>
    </row>
    <row r="507" spans="1:13" x14ac:dyDescent="0.2">
      <c r="A507" s="86">
        <v>501</v>
      </c>
      <c r="B507" s="83" t="s">
        <v>1755</v>
      </c>
      <c r="C507" s="543" t="s">
        <v>1756</v>
      </c>
      <c r="D507" s="544"/>
      <c r="E507" s="83"/>
      <c r="F507" s="83"/>
      <c r="G507" s="159">
        <v>59627.040000000001</v>
      </c>
      <c r="H507" s="159">
        <v>59627.040000000001</v>
      </c>
      <c r="I507" s="159">
        <f t="shared" si="7"/>
        <v>0</v>
      </c>
      <c r="J507" s="19"/>
      <c r="K507" s="20"/>
      <c r="L507" s="20"/>
      <c r="M507" s="105"/>
    </row>
    <row r="508" spans="1:13" x14ac:dyDescent="0.2">
      <c r="A508" s="16">
        <v>502</v>
      </c>
      <c r="B508" s="83" t="s">
        <v>1757</v>
      </c>
      <c r="C508" s="543" t="s">
        <v>1758</v>
      </c>
      <c r="D508" s="544"/>
      <c r="E508" s="83"/>
      <c r="F508" s="83"/>
      <c r="G508" s="159">
        <v>59627.040000000001</v>
      </c>
      <c r="H508" s="159">
        <v>59627.040000000001</v>
      </c>
      <c r="I508" s="159">
        <f t="shared" si="7"/>
        <v>0</v>
      </c>
      <c r="J508" s="19"/>
      <c r="K508" s="20"/>
      <c r="L508" s="20"/>
      <c r="M508" s="105"/>
    </row>
    <row r="509" spans="1:13" x14ac:dyDescent="0.2">
      <c r="A509" s="16">
        <v>503</v>
      </c>
      <c r="B509" s="83" t="s">
        <v>1759</v>
      </c>
      <c r="C509" s="543" t="s">
        <v>1760</v>
      </c>
      <c r="D509" s="544"/>
      <c r="E509" s="83"/>
      <c r="F509" s="83"/>
      <c r="G509" s="159">
        <v>59627.040000000001</v>
      </c>
      <c r="H509" s="159">
        <v>59627.040000000001</v>
      </c>
      <c r="I509" s="159">
        <f t="shared" si="7"/>
        <v>0</v>
      </c>
      <c r="J509" s="19"/>
      <c r="K509" s="20"/>
      <c r="L509" s="20"/>
      <c r="M509" s="105"/>
    </row>
    <row r="510" spans="1:13" x14ac:dyDescent="0.2">
      <c r="A510" s="16">
        <v>504</v>
      </c>
      <c r="B510" s="83" t="s">
        <v>1761</v>
      </c>
      <c r="C510" s="543" t="s">
        <v>1762</v>
      </c>
      <c r="D510" s="544"/>
      <c r="E510" s="83"/>
      <c r="F510" s="83"/>
      <c r="G510" s="159">
        <v>59627.040000000001</v>
      </c>
      <c r="H510" s="159">
        <v>59627.040000000001</v>
      </c>
      <c r="I510" s="159">
        <f t="shared" si="7"/>
        <v>0</v>
      </c>
      <c r="J510" s="19"/>
      <c r="K510" s="20"/>
      <c r="L510" s="20"/>
      <c r="M510" s="105"/>
    </row>
    <row r="511" spans="1:13" x14ac:dyDescent="0.2">
      <c r="A511" s="16">
        <v>505</v>
      </c>
      <c r="B511" s="83" t="s">
        <v>1763</v>
      </c>
      <c r="C511" s="543" t="s">
        <v>1764</v>
      </c>
      <c r="D511" s="544"/>
      <c r="E511" s="83"/>
      <c r="F511" s="83"/>
      <c r="G511" s="159">
        <v>59627.040000000001</v>
      </c>
      <c r="H511" s="159">
        <v>59627.040000000001</v>
      </c>
      <c r="I511" s="159">
        <f t="shared" si="7"/>
        <v>0</v>
      </c>
      <c r="J511" s="19"/>
      <c r="K511" s="20"/>
      <c r="L511" s="20"/>
      <c r="M511" s="105"/>
    </row>
    <row r="512" spans="1:13" x14ac:dyDescent="0.2">
      <c r="A512" s="86">
        <v>506</v>
      </c>
      <c r="B512" s="83" t="s">
        <v>1765</v>
      </c>
      <c r="C512" s="543" t="s">
        <v>1766</v>
      </c>
      <c r="D512" s="544"/>
      <c r="E512" s="83"/>
      <c r="F512" s="83"/>
      <c r="G512" s="159">
        <v>59627.040000000001</v>
      </c>
      <c r="H512" s="159">
        <v>59627.040000000001</v>
      </c>
      <c r="I512" s="159">
        <f t="shared" si="7"/>
        <v>0</v>
      </c>
      <c r="J512" s="19"/>
      <c r="K512" s="20"/>
      <c r="L512" s="20"/>
      <c r="M512" s="105"/>
    </row>
    <row r="513" spans="1:13" x14ac:dyDescent="0.2">
      <c r="A513" s="16">
        <v>507</v>
      </c>
      <c r="B513" s="83" t="s">
        <v>1767</v>
      </c>
      <c r="C513" s="543" t="s">
        <v>1768</v>
      </c>
      <c r="D513" s="544"/>
      <c r="E513" s="83"/>
      <c r="F513" s="83"/>
      <c r="G513" s="159">
        <v>59627.040000000001</v>
      </c>
      <c r="H513" s="159">
        <v>59627.040000000001</v>
      </c>
      <c r="I513" s="159">
        <f t="shared" si="7"/>
        <v>0</v>
      </c>
      <c r="J513" s="19"/>
      <c r="K513" s="20"/>
      <c r="L513" s="20"/>
      <c r="M513" s="105"/>
    </row>
    <row r="514" spans="1:13" x14ac:dyDescent="0.2">
      <c r="A514" s="16">
        <v>508</v>
      </c>
      <c r="B514" s="83" t="s">
        <v>1769</v>
      </c>
      <c r="C514" s="543" t="s">
        <v>1770</v>
      </c>
      <c r="D514" s="544"/>
      <c r="E514" s="83"/>
      <c r="F514" s="83"/>
      <c r="G514" s="159">
        <v>59627.040000000001</v>
      </c>
      <c r="H514" s="159">
        <v>59627.040000000001</v>
      </c>
      <c r="I514" s="159">
        <f t="shared" si="7"/>
        <v>0</v>
      </c>
      <c r="J514" s="19"/>
      <c r="K514" s="20"/>
      <c r="L514" s="20"/>
      <c r="M514" s="105"/>
    </row>
    <row r="515" spans="1:13" x14ac:dyDescent="0.2">
      <c r="A515" s="16">
        <v>509</v>
      </c>
      <c r="B515" s="83" t="s">
        <v>1771</v>
      </c>
      <c r="C515" s="543" t="s">
        <v>1772</v>
      </c>
      <c r="D515" s="544"/>
      <c r="E515" s="83"/>
      <c r="F515" s="83"/>
      <c r="G515" s="159">
        <v>59627.040000000001</v>
      </c>
      <c r="H515" s="159">
        <v>59627.040000000001</v>
      </c>
      <c r="I515" s="159">
        <f t="shared" si="7"/>
        <v>0</v>
      </c>
      <c r="J515" s="19"/>
      <c r="K515" s="20"/>
      <c r="L515" s="20"/>
      <c r="M515" s="105"/>
    </row>
    <row r="516" spans="1:13" x14ac:dyDescent="0.2">
      <c r="A516" s="16">
        <v>510</v>
      </c>
      <c r="B516" s="83" t="s">
        <v>1773</v>
      </c>
      <c r="C516" s="543" t="s">
        <v>1774</v>
      </c>
      <c r="D516" s="544"/>
      <c r="E516" s="83"/>
      <c r="F516" s="83"/>
      <c r="G516" s="159">
        <v>98491</v>
      </c>
      <c r="H516" s="159">
        <v>98491</v>
      </c>
      <c r="I516" s="159">
        <f t="shared" si="7"/>
        <v>0</v>
      </c>
      <c r="J516" s="19"/>
      <c r="K516" s="20"/>
      <c r="L516" s="20"/>
      <c r="M516" s="105"/>
    </row>
    <row r="517" spans="1:13" x14ac:dyDescent="0.2">
      <c r="A517" s="86">
        <v>511</v>
      </c>
      <c r="B517" s="83" t="s">
        <v>1775</v>
      </c>
      <c r="C517" s="543" t="s">
        <v>1776</v>
      </c>
      <c r="D517" s="544"/>
      <c r="E517" s="83"/>
      <c r="F517" s="83"/>
      <c r="G517" s="159">
        <v>59627.040000000001</v>
      </c>
      <c r="H517" s="159">
        <v>59627.040000000001</v>
      </c>
      <c r="I517" s="159">
        <f t="shared" si="7"/>
        <v>0</v>
      </c>
      <c r="J517" s="19"/>
      <c r="K517" s="20"/>
      <c r="L517" s="20"/>
      <c r="M517" s="105"/>
    </row>
    <row r="518" spans="1:13" x14ac:dyDescent="0.2">
      <c r="A518" s="16">
        <v>512</v>
      </c>
      <c r="B518" s="83" t="s">
        <v>1777</v>
      </c>
      <c r="C518" s="543" t="s">
        <v>1778</v>
      </c>
      <c r="D518" s="544"/>
      <c r="E518" s="83"/>
      <c r="F518" s="83"/>
      <c r="G518" s="159">
        <v>59627.040000000001</v>
      </c>
      <c r="H518" s="159">
        <v>59627.040000000001</v>
      </c>
      <c r="I518" s="159">
        <f t="shared" si="7"/>
        <v>0</v>
      </c>
      <c r="J518" s="19"/>
      <c r="K518" s="20"/>
      <c r="L518" s="20"/>
      <c r="M518" s="105"/>
    </row>
    <row r="519" spans="1:13" x14ac:dyDescent="0.2">
      <c r="A519" s="16">
        <v>513</v>
      </c>
      <c r="B519" s="83" t="s">
        <v>1779</v>
      </c>
      <c r="C519" s="543" t="s">
        <v>1780</v>
      </c>
      <c r="D519" s="544"/>
      <c r="E519" s="83"/>
      <c r="F519" s="83"/>
      <c r="G519" s="159">
        <v>59627.040000000001</v>
      </c>
      <c r="H519" s="159">
        <v>59627.040000000001</v>
      </c>
      <c r="I519" s="159">
        <f t="shared" si="7"/>
        <v>0</v>
      </c>
      <c r="J519" s="19"/>
      <c r="K519" s="20"/>
      <c r="L519" s="20"/>
      <c r="M519" s="105"/>
    </row>
    <row r="520" spans="1:13" x14ac:dyDescent="0.2">
      <c r="A520" s="16">
        <v>514</v>
      </c>
      <c r="B520" s="83" t="s">
        <v>1781</v>
      </c>
      <c r="C520" s="543" t="s">
        <v>1782</v>
      </c>
      <c r="D520" s="544"/>
      <c r="E520" s="83"/>
      <c r="F520" s="83"/>
      <c r="G520" s="159">
        <v>59627.040000000001</v>
      </c>
      <c r="H520" s="159">
        <v>59627.040000000001</v>
      </c>
      <c r="I520" s="159">
        <f t="shared" si="7"/>
        <v>0</v>
      </c>
      <c r="J520" s="19"/>
      <c r="K520" s="20"/>
      <c r="L520" s="20"/>
      <c r="M520" s="105"/>
    </row>
    <row r="521" spans="1:13" x14ac:dyDescent="0.2">
      <c r="A521" s="16">
        <v>515</v>
      </c>
      <c r="B521" s="83" t="s">
        <v>1783</v>
      </c>
      <c r="C521" s="543" t="s">
        <v>1784</v>
      </c>
      <c r="D521" s="544"/>
      <c r="E521" s="83"/>
      <c r="F521" s="83"/>
      <c r="G521" s="159">
        <v>59627.040000000001</v>
      </c>
      <c r="H521" s="159">
        <v>59627.040000000001</v>
      </c>
      <c r="I521" s="159">
        <f t="shared" si="7"/>
        <v>0</v>
      </c>
      <c r="J521" s="19"/>
      <c r="K521" s="20"/>
      <c r="L521" s="20"/>
      <c r="M521" s="105"/>
    </row>
    <row r="522" spans="1:13" x14ac:dyDescent="0.2">
      <c r="A522" s="86">
        <v>516</v>
      </c>
      <c r="B522" s="83" t="s">
        <v>1785</v>
      </c>
      <c r="C522" s="543" t="s">
        <v>1786</v>
      </c>
      <c r="D522" s="544"/>
      <c r="E522" s="83"/>
      <c r="F522" s="83"/>
      <c r="G522" s="159">
        <v>59627.040000000001</v>
      </c>
      <c r="H522" s="159">
        <v>59627.040000000001</v>
      </c>
      <c r="I522" s="159">
        <f t="shared" ref="I522:I585" si="8">G522-H522</f>
        <v>0</v>
      </c>
      <c r="J522" s="19"/>
      <c r="K522" s="20"/>
      <c r="L522" s="20"/>
      <c r="M522" s="105"/>
    </row>
    <row r="523" spans="1:13" x14ac:dyDescent="0.2">
      <c r="A523" s="16">
        <v>517</v>
      </c>
      <c r="B523" s="83" t="s">
        <v>1787</v>
      </c>
      <c r="C523" s="543" t="s">
        <v>1788</v>
      </c>
      <c r="D523" s="544"/>
      <c r="E523" s="83"/>
      <c r="F523" s="83"/>
      <c r="G523" s="159">
        <v>59627.040000000001</v>
      </c>
      <c r="H523" s="159">
        <v>59627.040000000001</v>
      </c>
      <c r="I523" s="159">
        <f t="shared" si="8"/>
        <v>0</v>
      </c>
      <c r="J523" s="19"/>
      <c r="K523" s="20"/>
      <c r="L523" s="20"/>
      <c r="M523" s="105"/>
    </row>
    <row r="524" spans="1:13" x14ac:dyDescent="0.2">
      <c r="A524" s="16">
        <v>518</v>
      </c>
      <c r="B524" s="83" t="s">
        <v>1789</v>
      </c>
      <c r="C524" s="543" t="s">
        <v>1790</v>
      </c>
      <c r="D524" s="544"/>
      <c r="E524" s="83"/>
      <c r="F524" s="83"/>
      <c r="G524" s="159">
        <v>59627.040000000001</v>
      </c>
      <c r="H524" s="159">
        <v>59627.040000000001</v>
      </c>
      <c r="I524" s="159">
        <f t="shared" si="8"/>
        <v>0</v>
      </c>
      <c r="J524" s="19"/>
      <c r="K524" s="20"/>
      <c r="L524" s="20"/>
      <c r="M524" s="105"/>
    </row>
    <row r="525" spans="1:13" x14ac:dyDescent="0.2">
      <c r="A525" s="16">
        <v>519</v>
      </c>
      <c r="B525" s="83" t="s">
        <v>1791</v>
      </c>
      <c r="C525" s="543" t="s">
        <v>1792</v>
      </c>
      <c r="D525" s="544"/>
      <c r="E525" s="83"/>
      <c r="F525" s="83"/>
      <c r="G525" s="159">
        <v>59627.040000000001</v>
      </c>
      <c r="H525" s="159">
        <v>59627.040000000001</v>
      </c>
      <c r="I525" s="159">
        <f t="shared" si="8"/>
        <v>0</v>
      </c>
      <c r="J525" s="19"/>
      <c r="K525" s="20"/>
      <c r="L525" s="20"/>
      <c r="M525" s="105"/>
    </row>
    <row r="526" spans="1:13" x14ac:dyDescent="0.2">
      <c r="A526" s="16">
        <v>520</v>
      </c>
      <c r="B526" s="83" t="s">
        <v>1793</v>
      </c>
      <c r="C526" s="543" t="s">
        <v>1794</v>
      </c>
      <c r="D526" s="544"/>
      <c r="E526" s="83"/>
      <c r="F526" s="83"/>
      <c r="G526" s="159">
        <v>59627.040000000001</v>
      </c>
      <c r="H526" s="159">
        <v>59627.040000000001</v>
      </c>
      <c r="I526" s="159">
        <f t="shared" si="8"/>
        <v>0</v>
      </c>
      <c r="J526" s="19"/>
      <c r="K526" s="20"/>
      <c r="L526" s="20"/>
      <c r="M526" s="105"/>
    </row>
    <row r="527" spans="1:13" x14ac:dyDescent="0.2">
      <c r="A527" s="86">
        <v>521</v>
      </c>
      <c r="B527" s="83" t="s">
        <v>1795</v>
      </c>
      <c r="C527" s="543" t="s">
        <v>1796</v>
      </c>
      <c r="D527" s="544"/>
      <c r="E527" s="83"/>
      <c r="F527" s="83"/>
      <c r="G527" s="159">
        <v>126000</v>
      </c>
      <c r="H527" s="159">
        <v>126000</v>
      </c>
      <c r="I527" s="159">
        <f t="shared" si="8"/>
        <v>0</v>
      </c>
      <c r="J527" s="19"/>
      <c r="K527" s="20"/>
      <c r="L527" s="20"/>
      <c r="M527" s="105"/>
    </row>
    <row r="528" spans="1:13" x14ac:dyDescent="0.2">
      <c r="A528" s="16">
        <v>522</v>
      </c>
      <c r="B528" s="83" t="s">
        <v>1797</v>
      </c>
      <c r="C528" s="543" t="s">
        <v>1798</v>
      </c>
      <c r="D528" s="544"/>
      <c r="E528" s="83"/>
      <c r="F528" s="83"/>
      <c r="G528" s="159">
        <v>59627.040000000001</v>
      </c>
      <c r="H528" s="159">
        <v>59627.040000000001</v>
      </c>
      <c r="I528" s="159">
        <f t="shared" si="8"/>
        <v>0</v>
      </c>
      <c r="J528" s="19"/>
      <c r="K528" s="20"/>
      <c r="L528" s="20"/>
      <c r="M528" s="105"/>
    </row>
    <row r="529" spans="1:13" x14ac:dyDescent="0.2">
      <c r="A529" s="16">
        <v>523</v>
      </c>
      <c r="B529" s="83" t="s">
        <v>1799</v>
      </c>
      <c r="C529" s="543" t="s">
        <v>1800</v>
      </c>
      <c r="D529" s="544"/>
      <c r="E529" s="83"/>
      <c r="F529" s="83"/>
      <c r="G529" s="159">
        <v>59627.040000000001</v>
      </c>
      <c r="H529" s="159">
        <v>59627.040000000001</v>
      </c>
      <c r="I529" s="159">
        <f t="shared" si="8"/>
        <v>0</v>
      </c>
      <c r="J529" s="19"/>
      <c r="K529" s="20"/>
      <c r="L529" s="20"/>
      <c r="M529" s="105"/>
    </row>
    <row r="530" spans="1:13" x14ac:dyDescent="0.2">
      <c r="A530" s="16">
        <v>524</v>
      </c>
      <c r="B530" s="83" t="s">
        <v>1801</v>
      </c>
      <c r="C530" s="543" t="s">
        <v>1802</v>
      </c>
      <c r="D530" s="544"/>
      <c r="E530" s="83"/>
      <c r="F530" s="83"/>
      <c r="G530" s="159">
        <v>59627.040000000001</v>
      </c>
      <c r="H530" s="159">
        <v>59627.040000000001</v>
      </c>
      <c r="I530" s="159">
        <f t="shared" si="8"/>
        <v>0</v>
      </c>
      <c r="J530" s="19"/>
      <c r="K530" s="20"/>
      <c r="L530" s="20"/>
      <c r="M530" s="105"/>
    </row>
    <row r="531" spans="1:13" x14ac:dyDescent="0.2">
      <c r="A531" s="16">
        <v>525</v>
      </c>
      <c r="B531" s="83" t="s">
        <v>1803</v>
      </c>
      <c r="C531" s="543" t="s">
        <v>1804</v>
      </c>
      <c r="D531" s="544"/>
      <c r="E531" s="83"/>
      <c r="F531" s="83"/>
      <c r="G531" s="159">
        <v>59627.040000000001</v>
      </c>
      <c r="H531" s="159">
        <v>59627.040000000001</v>
      </c>
      <c r="I531" s="159">
        <f t="shared" si="8"/>
        <v>0</v>
      </c>
      <c r="J531" s="19"/>
      <c r="K531" s="20"/>
      <c r="L531" s="20"/>
      <c r="M531" s="105"/>
    </row>
    <row r="532" spans="1:13" x14ac:dyDescent="0.2">
      <c r="A532" s="86">
        <v>526</v>
      </c>
      <c r="B532" s="83" t="s">
        <v>1805</v>
      </c>
      <c r="C532" s="543" t="s">
        <v>1806</v>
      </c>
      <c r="D532" s="544"/>
      <c r="E532" s="83"/>
      <c r="F532" s="83"/>
      <c r="G532" s="159">
        <v>59627.040000000001</v>
      </c>
      <c r="H532" s="159">
        <v>59627.040000000001</v>
      </c>
      <c r="I532" s="159">
        <f t="shared" si="8"/>
        <v>0</v>
      </c>
      <c r="J532" s="19"/>
      <c r="K532" s="20"/>
      <c r="L532" s="20"/>
      <c r="M532" s="105"/>
    </row>
    <row r="533" spans="1:13" x14ac:dyDescent="0.2">
      <c r="A533" s="16">
        <v>527</v>
      </c>
      <c r="B533" s="83" t="s">
        <v>1807</v>
      </c>
      <c r="C533" s="543" t="s">
        <v>1808</v>
      </c>
      <c r="D533" s="544"/>
      <c r="E533" s="83"/>
      <c r="F533" s="83"/>
      <c r="G533" s="159">
        <v>59627.040000000001</v>
      </c>
      <c r="H533" s="159">
        <v>59627.040000000001</v>
      </c>
      <c r="I533" s="159">
        <f t="shared" si="8"/>
        <v>0</v>
      </c>
      <c r="J533" s="19"/>
      <c r="K533" s="20"/>
      <c r="L533" s="20"/>
      <c r="M533" s="105"/>
    </row>
    <row r="534" spans="1:13" x14ac:dyDescent="0.2">
      <c r="A534" s="16">
        <v>528</v>
      </c>
      <c r="B534" s="83" t="s">
        <v>1809</v>
      </c>
      <c r="C534" s="543" t="s">
        <v>1810</v>
      </c>
      <c r="D534" s="544"/>
      <c r="E534" s="83"/>
      <c r="F534" s="83"/>
      <c r="G534" s="159">
        <v>59627.040000000001</v>
      </c>
      <c r="H534" s="159">
        <v>59627.040000000001</v>
      </c>
      <c r="I534" s="159">
        <f t="shared" si="8"/>
        <v>0</v>
      </c>
      <c r="J534" s="19"/>
      <c r="K534" s="20"/>
      <c r="L534" s="20"/>
      <c r="M534" s="105"/>
    </row>
    <row r="535" spans="1:13" x14ac:dyDescent="0.2">
      <c r="A535" s="16">
        <v>529</v>
      </c>
      <c r="B535" s="83" t="s">
        <v>1811</v>
      </c>
      <c r="C535" s="543" t="s">
        <v>1812</v>
      </c>
      <c r="D535" s="544"/>
      <c r="E535" s="83"/>
      <c r="F535" s="83"/>
      <c r="G535" s="159">
        <v>59627.040000000001</v>
      </c>
      <c r="H535" s="159">
        <v>59627.040000000001</v>
      </c>
      <c r="I535" s="159">
        <f t="shared" si="8"/>
        <v>0</v>
      </c>
      <c r="J535" s="19"/>
      <c r="K535" s="20"/>
      <c r="L535" s="20"/>
      <c r="M535" s="105"/>
    </row>
    <row r="536" spans="1:13" x14ac:dyDescent="0.2">
      <c r="A536" s="16">
        <v>530</v>
      </c>
      <c r="B536" s="83" t="s">
        <v>1813</v>
      </c>
      <c r="C536" s="543" t="s">
        <v>1814</v>
      </c>
      <c r="D536" s="544"/>
      <c r="E536" s="83"/>
      <c r="F536" s="83"/>
      <c r="G536" s="159">
        <v>59627.040000000001</v>
      </c>
      <c r="H536" s="159">
        <v>59627.040000000001</v>
      </c>
      <c r="I536" s="159">
        <f t="shared" si="8"/>
        <v>0</v>
      </c>
      <c r="J536" s="19"/>
      <c r="K536" s="20"/>
      <c r="L536" s="20"/>
      <c r="M536" s="105"/>
    </row>
    <row r="537" spans="1:13" x14ac:dyDescent="0.2">
      <c r="A537" s="86">
        <v>531</v>
      </c>
      <c r="B537" s="83" t="s">
        <v>1815</v>
      </c>
      <c r="C537" s="543" t="s">
        <v>1816</v>
      </c>
      <c r="D537" s="544"/>
      <c r="E537" s="83"/>
      <c r="F537" s="83"/>
      <c r="G537" s="159">
        <v>59627.040000000001</v>
      </c>
      <c r="H537" s="159">
        <v>59627.040000000001</v>
      </c>
      <c r="I537" s="159">
        <f t="shared" si="8"/>
        <v>0</v>
      </c>
      <c r="J537" s="19"/>
      <c r="K537" s="20"/>
      <c r="L537" s="20"/>
      <c r="M537" s="105"/>
    </row>
    <row r="538" spans="1:13" x14ac:dyDescent="0.2">
      <c r="A538" s="16">
        <v>532</v>
      </c>
      <c r="B538" s="83" t="s">
        <v>1817</v>
      </c>
      <c r="C538" s="543" t="s">
        <v>1818</v>
      </c>
      <c r="D538" s="544"/>
      <c r="E538" s="83"/>
      <c r="F538" s="83"/>
      <c r="G538" s="159">
        <v>145000</v>
      </c>
      <c r="H538" s="159">
        <v>145000</v>
      </c>
      <c r="I538" s="159">
        <f t="shared" si="8"/>
        <v>0</v>
      </c>
      <c r="J538" s="19"/>
      <c r="K538" s="20"/>
      <c r="L538" s="20"/>
      <c r="M538" s="105"/>
    </row>
    <row r="539" spans="1:13" x14ac:dyDescent="0.2">
      <c r="A539" s="16">
        <v>533</v>
      </c>
      <c r="B539" s="83" t="s">
        <v>1819</v>
      </c>
      <c r="C539" s="543" t="s">
        <v>1820</v>
      </c>
      <c r="D539" s="544"/>
      <c r="E539" s="83"/>
      <c r="F539" s="83"/>
      <c r="G539" s="159">
        <v>59627.040000000001</v>
      </c>
      <c r="H539" s="159">
        <v>59627.040000000001</v>
      </c>
      <c r="I539" s="159">
        <f t="shared" si="8"/>
        <v>0</v>
      </c>
      <c r="J539" s="19"/>
      <c r="K539" s="20"/>
      <c r="L539" s="20"/>
      <c r="M539" s="105"/>
    </row>
    <row r="540" spans="1:13" x14ac:dyDescent="0.2">
      <c r="A540" s="16">
        <v>534</v>
      </c>
      <c r="B540" s="83" t="s">
        <v>1821</v>
      </c>
      <c r="C540" s="543" t="s">
        <v>1822</v>
      </c>
      <c r="D540" s="544"/>
      <c r="E540" s="83"/>
      <c r="F540" s="83"/>
      <c r="G540" s="159">
        <v>59627.040000000001</v>
      </c>
      <c r="H540" s="159">
        <v>59627.040000000001</v>
      </c>
      <c r="I540" s="159">
        <f t="shared" si="8"/>
        <v>0</v>
      </c>
      <c r="J540" s="19"/>
      <c r="K540" s="20"/>
      <c r="L540" s="20"/>
      <c r="M540" s="105"/>
    </row>
    <row r="541" spans="1:13" x14ac:dyDescent="0.2">
      <c r="A541" s="16">
        <v>535</v>
      </c>
      <c r="B541" s="83" t="s">
        <v>1823</v>
      </c>
      <c r="C541" s="543" t="s">
        <v>1824</v>
      </c>
      <c r="D541" s="544"/>
      <c r="E541" s="83"/>
      <c r="F541" s="83"/>
      <c r="G541" s="159">
        <v>59627.040000000001</v>
      </c>
      <c r="H541" s="159">
        <v>59627.040000000001</v>
      </c>
      <c r="I541" s="159">
        <f t="shared" si="8"/>
        <v>0</v>
      </c>
      <c r="J541" s="19"/>
      <c r="K541" s="20"/>
      <c r="L541" s="20"/>
      <c r="M541" s="105"/>
    </row>
    <row r="542" spans="1:13" x14ac:dyDescent="0.2">
      <c r="A542" s="86">
        <v>536</v>
      </c>
      <c r="B542" s="83" t="s">
        <v>1825</v>
      </c>
      <c r="C542" s="543" t="s">
        <v>1826</v>
      </c>
      <c r="D542" s="544"/>
      <c r="E542" s="83"/>
      <c r="F542" s="83"/>
      <c r="G542" s="159">
        <v>59627.040000000001</v>
      </c>
      <c r="H542" s="159">
        <v>59627.040000000001</v>
      </c>
      <c r="I542" s="159">
        <f t="shared" si="8"/>
        <v>0</v>
      </c>
      <c r="J542" s="19"/>
      <c r="K542" s="20"/>
      <c r="L542" s="20"/>
      <c r="M542" s="105"/>
    </row>
    <row r="543" spans="1:13" x14ac:dyDescent="0.2">
      <c r="A543" s="16">
        <v>537</v>
      </c>
      <c r="B543" s="83" t="s">
        <v>1827</v>
      </c>
      <c r="C543" s="543" t="s">
        <v>1828</v>
      </c>
      <c r="D543" s="544"/>
      <c r="E543" s="83"/>
      <c r="F543" s="83"/>
      <c r="G543" s="159">
        <v>59627.040000000001</v>
      </c>
      <c r="H543" s="159">
        <v>59627.040000000001</v>
      </c>
      <c r="I543" s="159">
        <f t="shared" si="8"/>
        <v>0</v>
      </c>
      <c r="J543" s="19"/>
      <c r="K543" s="20"/>
      <c r="L543" s="20"/>
      <c r="M543" s="105"/>
    </row>
    <row r="544" spans="1:13" x14ac:dyDescent="0.2">
      <c r="A544" s="16">
        <v>538</v>
      </c>
      <c r="B544" s="83" t="s">
        <v>1829</v>
      </c>
      <c r="C544" s="543" t="s">
        <v>1830</v>
      </c>
      <c r="D544" s="544"/>
      <c r="E544" s="83"/>
      <c r="F544" s="83"/>
      <c r="G544" s="159">
        <v>59627.040000000001</v>
      </c>
      <c r="H544" s="159">
        <v>59627.040000000001</v>
      </c>
      <c r="I544" s="159">
        <f t="shared" si="8"/>
        <v>0</v>
      </c>
      <c r="J544" s="19"/>
      <c r="K544" s="20"/>
      <c r="L544" s="20"/>
      <c r="M544" s="105"/>
    </row>
    <row r="545" spans="1:13" x14ac:dyDescent="0.2">
      <c r="A545" s="16">
        <v>539</v>
      </c>
      <c r="B545" s="83" t="s">
        <v>1831</v>
      </c>
      <c r="C545" s="543" t="s">
        <v>1832</v>
      </c>
      <c r="D545" s="544"/>
      <c r="E545" s="83"/>
      <c r="F545" s="83"/>
      <c r="G545" s="159">
        <v>59627.040000000001</v>
      </c>
      <c r="H545" s="159">
        <v>59627.040000000001</v>
      </c>
      <c r="I545" s="159">
        <f t="shared" si="8"/>
        <v>0</v>
      </c>
      <c r="J545" s="19"/>
      <c r="K545" s="20"/>
      <c r="L545" s="20"/>
      <c r="M545" s="105"/>
    </row>
    <row r="546" spans="1:13" x14ac:dyDescent="0.2">
      <c r="A546" s="16">
        <v>540</v>
      </c>
      <c r="B546" s="83" t="s">
        <v>1833</v>
      </c>
      <c r="C546" s="543" t="s">
        <v>1834</v>
      </c>
      <c r="D546" s="544"/>
      <c r="E546" s="83"/>
      <c r="F546" s="83"/>
      <c r="G546" s="159">
        <v>59627.040000000001</v>
      </c>
      <c r="H546" s="159">
        <v>59627.040000000001</v>
      </c>
      <c r="I546" s="159">
        <f t="shared" si="8"/>
        <v>0</v>
      </c>
      <c r="J546" s="19"/>
      <c r="K546" s="20"/>
      <c r="L546" s="20"/>
      <c r="M546" s="105"/>
    </row>
    <row r="547" spans="1:13" x14ac:dyDescent="0.2">
      <c r="A547" s="86">
        <v>541</v>
      </c>
      <c r="B547" s="83" t="s">
        <v>1835</v>
      </c>
      <c r="C547" s="543" t="s">
        <v>1836</v>
      </c>
      <c r="D547" s="544"/>
      <c r="E547" s="83"/>
      <c r="F547" s="83"/>
      <c r="G547" s="159">
        <v>59627.040000000001</v>
      </c>
      <c r="H547" s="159">
        <v>59627.040000000001</v>
      </c>
      <c r="I547" s="159">
        <f t="shared" si="8"/>
        <v>0</v>
      </c>
      <c r="J547" s="19"/>
      <c r="K547" s="20"/>
      <c r="L547" s="20"/>
      <c r="M547" s="105"/>
    </row>
    <row r="548" spans="1:13" x14ac:dyDescent="0.2">
      <c r="A548" s="16">
        <v>542</v>
      </c>
      <c r="B548" s="83" t="s">
        <v>1837</v>
      </c>
      <c r="C548" s="543" t="s">
        <v>1838</v>
      </c>
      <c r="D548" s="544"/>
      <c r="E548" s="83"/>
      <c r="F548" s="83"/>
      <c r="G548" s="159">
        <v>59627.040000000001</v>
      </c>
      <c r="H548" s="159">
        <v>59627.040000000001</v>
      </c>
      <c r="I548" s="159">
        <f t="shared" si="8"/>
        <v>0</v>
      </c>
      <c r="J548" s="19"/>
      <c r="K548" s="20"/>
      <c r="L548" s="20"/>
      <c r="M548" s="105"/>
    </row>
    <row r="549" spans="1:13" x14ac:dyDescent="0.2">
      <c r="A549" s="16">
        <v>543</v>
      </c>
      <c r="B549" s="83" t="s">
        <v>1839</v>
      </c>
      <c r="C549" s="543" t="s">
        <v>1840</v>
      </c>
      <c r="D549" s="544"/>
      <c r="E549" s="83"/>
      <c r="F549" s="83"/>
      <c r="G549" s="159">
        <v>17698</v>
      </c>
      <c r="H549" s="159">
        <v>17698</v>
      </c>
      <c r="I549" s="159">
        <f t="shared" si="8"/>
        <v>0</v>
      </c>
      <c r="J549" s="19"/>
      <c r="K549" s="20"/>
      <c r="L549" s="20"/>
      <c r="M549" s="105"/>
    </row>
    <row r="550" spans="1:13" x14ac:dyDescent="0.2">
      <c r="A550" s="16">
        <v>544</v>
      </c>
      <c r="B550" s="83" t="s">
        <v>1841</v>
      </c>
      <c r="C550" s="543" t="s">
        <v>1842</v>
      </c>
      <c r="D550" s="544"/>
      <c r="E550" s="83"/>
      <c r="F550" s="83"/>
      <c r="G550" s="159">
        <v>59627.040000000001</v>
      </c>
      <c r="H550" s="159">
        <v>59627.040000000001</v>
      </c>
      <c r="I550" s="159">
        <f t="shared" si="8"/>
        <v>0</v>
      </c>
      <c r="J550" s="19"/>
      <c r="K550" s="20"/>
      <c r="L550" s="20"/>
      <c r="M550" s="105"/>
    </row>
    <row r="551" spans="1:13" x14ac:dyDescent="0.2">
      <c r="A551" s="16">
        <v>545</v>
      </c>
      <c r="B551" s="83" t="s">
        <v>1843</v>
      </c>
      <c r="C551" s="543" t="s">
        <v>1844</v>
      </c>
      <c r="D551" s="544"/>
      <c r="E551" s="83"/>
      <c r="F551" s="83"/>
      <c r="G551" s="159">
        <v>59627.040000000001</v>
      </c>
      <c r="H551" s="159">
        <v>59627.040000000001</v>
      </c>
      <c r="I551" s="159">
        <f t="shared" si="8"/>
        <v>0</v>
      </c>
      <c r="J551" s="19"/>
      <c r="K551" s="20"/>
      <c r="L551" s="20"/>
      <c r="M551" s="105"/>
    </row>
    <row r="552" spans="1:13" x14ac:dyDescent="0.2">
      <c r="A552" s="86">
        <v>546</v>
      </c>
      <c r="B552" s="83" t="s">
        <v>1845</v>
      </c>
      <c r="C552" s="543" t="s">
        <v>1846</v>
      </c>
      <c r="D552" s="544"/>
      <c r="E552" s="83"/>
      <c r="F552" s="83"/>
      <c r="G552" s="159">
        <v>59627.040000000001</v>
      </c>
      <c r="H552" s="159">
        <v>59627.040000000001</v>
      </c>
      <c r="I552" s="159">
        <f t="shared" si="8"/>
        <v>0</v>
      </c>
      <c r="J552" s="19"/>
      <c r="K552" s="20"/>
      <c r="L552" s="20"/>
      <c r="M552" s="105"/>
    </row>
    <row r="553" spans="1:13" x14ac:dyDescent="0.2">
      <c r="A553" s="16">
        <v>547</v>
      </c>
      <c r="B553" s="83" t="s">
        <v>1847</v>
      </c>
      <c r="C553" s="543" t="s">
        <v>1848</v>
      </c>
      <c r="D553" s="544"/>
      <c r="E553" s="83"/>
      <c r="F553" s="83"/>
      <c r="G553" s="159">
        <v>59627.040000000001</v>
      </c>
      <c r="H553" s="159">
        <v>59627.040000000001</v>
      </c>
      <c r="I553" s="159">
        <f t="shared" si="8"/>
        <v>0</v>
      </c>
      <c r="J553" s="19"/>
      <c r="K553" s="20"/>
      <c r="L553" s="20"/>
      <c r="M553" s="105"/>
    </row>
    <row r="554" spans="1:13" x14ac:dyDescent="0.2">
      <c r="A554" s="16">
        <v>548</v>
      </c>
      <c r="B554" s="83" t="s">
        <v>1849</v>
      </c>
      <c r="C554" s="543" t="s">
        <v>1850</v>
      </c>
      <c r="D554" s="544"/>
      <c r="E554" s="83"/>
      <c r="F554" s="83"/>
      <c r="G554" s="159">
        <v>59627.040000000001</v>
      </c>
      <c r="H554" s="159">
        <v>59627.040000000001</v>
      </c>
      <c r="I554" s="159">
        <f t="shared" si="8"/>
        <v>0</v>
      </c>
      <c r="J554" s="19"/>
      <c r="K554" s="20"/>
      <c r="L554" s="20"/>
      <c r="M554" s="105"/>
    </row>
    <row r="555" spans="1:13" x14ac:dyDescent="0.2">
      <c r="A555" s="16">
        <v>549</v>
      </c>
      <c r="B555" s="83" t="s">
        <v>1851</v>
      </c>
      <c r="C555" s="543" t="s">
        <v>1852</v>
      </c>
      <c r="D555" s="544"/>
      <c r="E555" s="83"/>
      <c r="F555" s="83"/>
      <c r="G555" s="159">
        <v>59627.040000000001</v>
      </c>
      <c r="H555" s="159">
        <v>59627.040000000001</v>
      </c>
      <c r="I555" s="159">
        <f t="shared" si="8"/>
        <v>0</v>
      </c>
      <c r="J555" s="19"/>
      <c r="K555" s="20"/>
      <c r="L555" s="20"/>
      <c r="M555" s="105"/>
    </row>
    <row r="556" spans="1:13" x14ac:dyDescent="0.2">
      <c r="A556" s="16">
        <v>550</v>
      </c>
      <c r="B556" s="83" t="s">
        <v>1853</v>
      </c>
      <c r="C556" s="543" t="s">
        <v>1854</v>
      </c>
      <c r="D556" s="544"/>
      <c r="E556" s="83"/>
      <c r="F556" s="83"/>
      <c r="G556" s="159">
        <v>59627.040000000001</v>
      </c>
      <c r="H556" s="159">
        <v>59627.040000000001</v>
      </c>
      <c r="I556" s="159">
        <f t="shared" si="8"/>
        <v>0</v>
      </c>
      <c r="J556" s="19"/>
      <c r="K556" s="20"/>
      <c r="L556" s="20"/>
      <c r="M556" s="105"/>
    </row>
    <row r="557" spans="1:13" x14ac:dyDescent="0.2">
      <c r="A557" s="86">
        <v>551</v>
      </c>
      <c r="B557" s="83" t="s">
        <v>1855</v>
      </c>
      <c r="C557" s="543" t="s">
        <v>1856</v>
      </c>
      <c r="D557" s="544"/>
      <c r="E557" s="83"/>
      <c r="F557" s="83"/>
      <c r="G557" s="159">
        <v>59627.040000000001</v>
      </c>
      <c r="H557" s="159">
        <v>59627.040000000001</v>
      </c>
      <c r="I557" s="159">
        <f t="shared" si="8"/>
        <v>0</v>
      </c>
      <c r="J557" s="19"/>
      <c r="K557" s="20"/>
      <c r="L557" s="20"/>
      <c r="M557" s="105"/>
    </row>
    <row r="558" spans="1:13" x14ac:dyDescent="0.2">
      <c r="A558" s="16">
        <v>552</v>
      </c>
      <c r="B558" s="83" t="s">
        <v>1857</v>
      </c>
      <c r="C558" s="543" t="s">
        <v>1858</v>
      </c>
      <c r="D558" s="544"/>
      <c r="E558" s="83"/>
      <c r="F558" s="83"/>
      <c r="G558" s="159">
        <v>59627.040000000001</v>
      </c>
      <c r="H558" s="159">
        <v>59627.040000000001</v>
      </c>
      <c r="I558" s="159">
        <f t="shared" si="8"/>
        <v>0</v>
      </c>
      <c r="J558" s="19"/>
      <c r="K558" s="20"/>
      <c r="L558" s="20"/>
      <c r="M558" s="105"/>
    </row>
    <row r="559" spans="1:13" x14ac:dyDescent="0.2">
      <c r="A559" s="16">
        <v>553</v>
      </c>
      <c r="B559" s="83" t="s">
        <v>1859</v>
      </c>
      <c r="C559" s="543" t="s">
        <v>1860</v>
      </c>
      <c r="D559" s="544"/>
      <c r="E559" s="83"/>
      <c r="F559" s="83"/>
      <c r="G559" s="159">
        <v>59627.040000000001</v>
      </c>
      <c r="H559" s="159">
        <v>59627.040000000001</v>
      </c>
      <c r="I559" s="159">
        <f t="shared" si="8"/>
        <v>0</v>
      </c>
      <c r="J559" s="19"/>
      <c r="K559" s="20"/>
      <c r="L559" s="20"/>
      <c r="M559" s="105"/>
    </row>
    <row r="560" spans="1:13" x14ac:dyDescent="0.2">
      <c r="A560" s="16">
        <v>554</v>
      </c>
      <c r="B560" s="83" t="s">
        <v>1861</v>
      </c>
      <c r="C560" s="543" t="s">
        <v>1862</v>
      </c>
      <c r="D560" s="544"/>
      <c r="E560" s="83"/>
      <c r="F560" s="83"/>
      <c r="G560" s="159">
        <v>84000</v>
      </c>
      <c r="H560" s="159">
        <v>84000</v>
      </c>
      <c r="I560" s="159">
        <f t="shared" si="8"/>
        <v>0</v>
      </c>
      <c r="J560" s="19"/>
      <c r="K560" s="20"/>
      <c r="L560" s="20"/>
      <c r="M560" s="105"/>
    </row>
    <row r="561" spans="1:13" x14ac:dyDescent="0.2">
      <c r="A561" s="16">
        <v>555</v>
      </c>
      <c r="B561" s="83" t="s">
        <v>1863</v>
      </c>
      <c r="C561" s="543" t="s">
        <v>1864</v>
      </c>
      <c r="D561" s="544"/>
      <c r="E561" s="83"/>
      <c r="F561" s="83"/>
      <c r="G561" s="159">
        <v>59627.040000000001</v>
      </c>
      <c r="H561" s="159">
        <v>59627.040000000001</v>
      </c>
      <c r="I561" s="159">
        <f t="shared" si="8"/>
        <v>0</v>
      </c>
      <c r="J561" s="19"/>
      <c r="K561" s="20"/>
      <c r="L561" s="20"/>
      <c r="M561" s="105"/>
    </row>
    <row r="562" spans="1:13" x14ac:dyDescent="0.2">
      <c r="A562" s="86">
        <v>556</v>
      </c>
      <c r="B562" s="83" t="s">
        <v>1865</v>
      </c>
      <c r="C562" s="543" t="s">
        <v>1866</v>
      </c>
      <c r="D562" s="544"/>
      <c r="E562" s="83"/>
      <c r="F562" s="83"/>
      <c r="G562" s="159">
        <v>59627.040000000001</v>
      </c>
      <c r="H562" s="159">
        <v>59627.040000000001</v>
      </c>
      <c r="I562" s="159">
        <f t="shared" si="8"/>
        <v>0</v>
      </c>
      <c r="J562" s="19"/>
      <c r="K562" s="20"/>
      <c r="L562" s="20"/>
      <c r="M562" s="105"/>
    </row>
    <row r="563" spans="1:13" x14ac:dyDescent="0.2">
      <c r="A563" s="16">
        <v>557</v>
      </c>
      <c r="B563" s="83" t="s">
        <v>1867</v>
      </c>
      <c r="C563" s="543" t="s">
        <v>1868</v>
      </c>
      <c r="D563" s="544"/>
      <c r="E563" s="83"/>
      <c r="F563" s="83"/>
      <c r="G563" s="159">
        <v>59627.040000000001</v>
      </c>
      <c r="H563" s="159">
        <v>59627.040000000001</v>
      </c>
      <c r="I563" s="159">
        <f t="shared" si="8"/>
        <v>0</v>
      </c>
      <c r="J563" s="19"/>
      <c r="K563" s="20"/>
      <c r="L563" s="20"/>
      <c r="M563" s="105"/>
    </row>
    <row r="564" spans="1:13" x14ac:dyDescent="0.2">
      <c r="A564" s="16">
        <v>558</v>
      </c>
      <c r="B564" s="83" t="s">
        <v>1869</v>
      </c>
      <c r="C564" s="543" t="s">
        <v>1870</v>
      </c>
      <c r="D564" s="544"/>
      <c r="E564" s="83"/>
      <c r="F564" s="83"/>
      <c r="G564" s="159">
        <v>59627.040000000001</v>
      </c>
      <c r="H564" s="159">
        <v>59627.040000000001</v>
      </c>
      <c r="I564" s="159">
        <f t="shared" si="8"/>
        <v>0</v>
      </c>
      <c r="J564" s="19"/>
      <c r="K564" s="20"/>
      <c r="L564" s="20"/>
      <c r="M564" s="105"/>
    </row>
    <row r="565" spans="1:13" x14ac:dyDescent="0.2">
      <c r="A565" s="16">
        <v>559</v>
      </c>
      <c r="B565" s="83" t="s">
        <v>1871</v>
      </c>
      <c r="C565" s="543" t="s">
        <v>1872</v>
      </c>
      <c r="D565" s="544"/>
      <c r="E565" s="83"/>
      <c r="F565" s="83"/>
      <c r="G565" s="159">
        <v>59627.040000000001</v>
      </c>
      <c r="H565" s="159">
        <v>59627.040000000001</v>
      </c>
      <c r="I565" s="159">
        <f t="shared" si="8"/>
        <v>0</v>
      </c>
      <c r="J565" s="19"/>
      <c r="K565" s="20"/>
      <c r="L565" s="20"/>
      <c r="M565" s="105"/>
    </row>
    <row r="566" spans="1:13" x14ac:dyDescent="0.2">
      <c r="A566" s="16">
        <v>560</v>
      </c>
      <c r="B566" s="83" t="s">
        <v>1873</v>
      </c>
      <c r="C566" s="543" t="s">
        <v>1874</v>
      </c>
      <c r="D566" s="544"/>
      <c r="E566" s="83"/>
      <c r="F566" s="83"/>
      <c r="G566" s="159">
        <v>59627.040000000001</v>
      </c>
      <c r="H566" s="159">
        <v>59627.040000000001</v>
      </c>
      <c r="I566" s="159">
        <f t="shared" si="8"/>
        <v>0</v>
      </c>
      <c r="J566" s="19"/>
      <c r="K566" s="20"/>
      <c r="L566" s="20"/>
      <c r="M566" s="105"/>
    </row>
    <row r="567" spans="1:13" x14ac:dyDescent="0.2">
      <c r="A567" s="86">
        <v>561</v>
      </c>
      <c r="B567" s="83" t="s">
        <v>1875</v>
      </c>
      <c r="C567" s="543" t="s">
        <v>1876</v>
      </c>
      <c r="D567" s="544"/>
      <c r="E567" s="83"/>
      <c r="F567" s="83"/>
      <c r="G567" s="159">
        <v>59627.040000000001</v>
      </c>
      <c r="H567" s="159">
        <v>59627.040000000001</v>
      </c>
      <c r="I567" s="159">
        <f t="shared" si="8"/>
        <v>0</v>
      </c>
      <c r="J567" s="19"/>
      <c r="K567" s="20"/>
      <c r="L567" s="20"/>
      <c r="M567" s="105"/>
    </row>
    <row r="568" spans="1:13" x14ac:dyDescent="0.2">
      <c r="A568" s="16">
        <v>562</v>
      </c>
      <c r="B568" s="83" t="s">
        <v>1877</v>
      </c>
      <c r="C568" s="543" t="s">
        <v>1878</v>
      </c>
      <c r="D568" s="544"/>
      <c r="E568" s="83"/>
      <c r="F568" s="83"/>
      <c r="G568" s="159">
        <v>59627.040000000001</v>
      </c>
      <c r="H568" s="159">
        <v>59627.040000000001</v>
      </c>
      <c r="I568" s="159">
        <f t="shared" si="8"/>
        <v>0</v>
      </c>
      <c r="J568" s="19"/>
      <c r="K568" s="20"/>
      <c r="L568" s="20"/>
      <c r="M568" s="105"/>
    </row>
    <row r="569" spans="1:13" x14ac:dyDescent="0.2">
      <c r="A569" s="16">
        <v>563</v>
      </c>
      <c r="B569" s="83" t="s">
        <v>1879</v>
      </c>
      <c r="C569" s="543" t="s">
        <v>1880</v>
      </c>
      <c r="D569" s="544"/>
      <c r="E569" s="83"/>
      <c r="F569" s="83"/>
      <c r="G569" s="159">
        <v>59627.040000000001</v>
      </c>
      <c r="H569" s="159">
        <v>59627.040000000001</v>
      </c>
      <c r="I569" s="159">
        <f t="shared" si="8"/>
        <v>0</v>
      </c>
      <c r="J569" s="19"/>
      <c r="K569" s="20"/>
      <c r="L569" s="20"/>
      <c r="M569" s="105"/>
    </row>
    <row r="570" spans="1:13" x14ac:dyDescent="0.2">
      <c r="A570" s="16">
        <v>564</v>
      </c>
      <c r="B570" s="83" t="s">
        <v>1881</v>
      </c>
      <c r="C570" s="543" t="s">
        <v>1882</v>
      </c>
      <c r="D570" s="544"/>
      <c r="E570" s="83"/>
      <c r="F570" s="83"/>
      <c r="G570" s="159">
        <v>59627.040000000001</v>
      </c>
      <c r="H570" s="159">
        <v>59627.040000000001</v>
      </c>
      <c r="I570" s="159">
        <f t="shared" si="8"/>
        <v>0</v>
      </c>
      <c r="J570" s="19"/>
      <c r="K570" s="20"/>
      <c r="L570" s="20"/>
      <c r="M570" s="105"/>
    </row>
    <row r="571" spans="1:13" x14ac:dyDescent="0.2">
      <c r="A571" s="16">
        <v>565</v>
      </c>
      <c r="B571" s="83" t="s">
        <v>1883</v>
      </c>
      <c r="C571" s="543" t="s">
        <v>1884</v>
      </c>
      <c r="D571" s="544"/>
      <c r="E571" s="83"/>
      <c r="F571" s="83"/>
      <c r="G571" s="159">
        <v>117988</v>
      </c>
      <c r="H571" s="159">
        <v>117988</v>
      </c>
      <c r="I571" s="159">
        <f t="shared" si="8"/>
        <v>0</v>
      </c>
      <c r="J571" s="19"/>
      <c r="K571" s="20"/>
      <c r="L571" s="20"/>
      <c r="M571" s="105"/>
    </row>
    <row r="572" spans="1:13" x14ac:dyDescent="0.2">
      <c r="A572" s="86">
        <v>566</v>
      </c>
      <c r="B572" s="83" t="s">
        <v>1885</v>
      </c>
      <c r="C572" s="543" t="s">
        <v>1886</v>
      </c>
      <c r="D572" s="544"/>
      <c r="E572" s="83"/>
      <c r="F572" s="83"/>
      <c r="G572" s="159">
        <v>59627.040000000001</v>
      </c>
      <c r="H572" s="159">
        <v>59627.040000000001</v>
      </c>
      <c r="I572" s="159">
        <f t="shared" si="8"/>
        <v>0</v>
      </c>
      <c r="J572" s="19"/>
      <c r="K572" s="20"/>
      <c r="L572" s="20"/>
      <c r="M572" s="105"/>
    </row>
    <row r="573" spans="1:13" x14ac:dyDescent="0.2">
      <c r="A573" s="16">
        <v>567</v>
      </c>
      <c r="B573" s="83" t="s">
        <v>1887</v>
      </c>
      <c r="C573" s="543" t="s">
        <v>1888</v>
      </c>
      <c r="D573" s="544"/>
      <c r="E573" s="83"/>
      <c r="F573" s="83"/>
      <c r="G573" s="159">
        <v>59627.040000000001</v>
      </c>
      <c r="H573" s="159">
        <v>59627.040000000001</v>
      </c>
      <c r="I573" s="159">
        <f t="shared" si="8"/>
        <v>0</v>
      </c>
      <c r="J573" s="19"/>
      <c r="K573" s="20"/>
      <c r="L573" s="20"/>
      <c r="M573" s="105"/>
    </row>
    <row r="574" spans="1:13" x14ac:dyDescent="0.2">
      <c r="A574" s="16">
        <v>568</v>
      </c>
      <c r="B574" s="83" t="s">
        <v>1889</v>
      </c>
      <c r="C574" s="543" t="s">
        <v>1890</v>
      </c>
      <c r="D574" s="544"/>
      <c r="E574" s="83"/>
      <c r="F574" s="83"/>
      <c r="G574" s="159">
        <v>59627.040000000001</v>
      </c>
      <c r="H574" s="159">
        <v>59627.040000000001</v>
      </c>
      <c r="I574" s="159">
        <f t="shared" si="8"/>
        <v>0</v>
      </c>
      <c r="J574" s="19"/>
      <c r="K574" s="20"/>
      <c r="L574" s="20"/>
      <c r="M574" s="105"/>
    </row>
    <row r="575" spans="1:13" x14ac:dyDescent="0.2">
      <c r="A575" s="16">
        <v>569</v>
      </c>
      <c r="B575" s="83" t="s">
        <v>1891</v>
      </c>
      <c r="C575" s="543" t="s">
        <v>1892</v>
      </c>
      <c r="D575" s="544"/>
      <c r="E575" s="83"/>
      <c r="F575" s="83"/>
      <c r="G575" s="159">
        <v>59627.040000000001</v>
      </c>
      <c r="H575" s="159">
        <v>59627.040000000001</v>
      </c>
      <c r="I575" s="159">
        <f t="shared" si="8"/>
        <v>0</v>
      </c>
      <c r="J575" s="19"/>
      <c r="K575" s="20"/>
      <c r="L575" s="20"/>
      <c r="M575" s="105"/>
    </row>
    <row r="576" spans="1:13" x14ac:dyDescent="0.2">
      <c r="A576" s="16">
        <v>570</v>
      </c>
      <c r="B576" s="83" t="s">
        <v>1893</v>
      </c>
      <c r="C576" s="543" t="s">
        <v>1894</v>
      </c>
      <c r="D576" s="544"/>
      <c r="E576" s="83"/>
      <c r="F576" s="83"/>
      <c r="G576" s="159">
        <v>59627.040000000001</v>
      </c>
      <c r="H576" s="159">
        <v>59627.040000000001</v>
      </c>
      <c r="I576" s="159">
        <f t="shared" si="8"/>
        <v>0</v>
      </c>
      <c r="J576" s="19"/>
      <c r="K576" s="20"/>
      <c r="L576" s="20"/>
      <c r="M576" s="105"/>
    </row>
    <row r="577" spans="1:13" x14ac:dyDescent="0.2">
      <c r="A577" s="86">
        <v>571</v>
      </c>
      <c r="B577" s="83" t="s">
        <v>1895</v>
      </c>
      <c r="C577" s="543" t="s">
        <v>1896</v>
      </c>
      <c r="D577" s="544"/>
      <c r="E577" s="83"/>
      <c r="F577" s="83"/>
      <c r="G577" s="159">
        <v>59627.040000000001</v>
      </c>
      <c r="H577" s="159">
        <v>59627.040000000001</v>
      </c>
      <c r="I577" s="159">
        <f t="shared" si="8"/>
        <v>0</v>
      </c>
      <c r="J577" s="19"/>
      <c r="K577" s="20"/>
      <c r="L577" s="20"/>
      <c r="M577" s="105"/>
    </row>
    <row r="578" spans="1:13" x14ac:dyDescent="0.2">
      <c r="A578" s="16">
        <v>572</v>
      </c>
      <c r="B578" s="83" t="s">
        <v>1897</v>
      </c>
      <c r="C578" s="543" t="s">
        <v>1898</v>
      </c>
      <c r="D578" s="544"/>
      <c r="E578" s="83"/>
      <c r="F578" s="83"/>
      <c r="G578" s="159">
        <v>59627.040000000001</v>
      </c>
      <c r="H578" s="159">
        <v>59627.040000000001</v>
      </c>
      <c r="I578" s="159">
        <f t="shared" si="8"/>
        <v>0</v>
      </c>
      <c r="J578" s="19"/>
      <c r="K578" s="20"/>
      <c r="L578" s="20"/>
      <c r="M578" s="105"/>
    </row>
    <row r="579" spans="1:13" x14ac:dyDescent="0.2">
      <c r="A579" s="16">
        <v>573</v>
      </c>
      <c r="B579" s="83" t="s">
        <v>1899</v>
      </c>
      <c r="C579" s="543" t="s">
        <v>1900</v>
      </c>
      <c r="D579" s="544"/>
      <c r="E579" s="83"/>
      <c r="F579" s="83"/>
      <c r="G579" s="159">
        <v>59627.040000000001</v>
      </c>
      <c r="H579" s="159">
        <v>59627.040000000001</v>
      </c>
      <c r="I579" s="159">
        <f t="shared" si="8"/>
        <v>0</v>
      </c>
      <c r="J579" s="19"/>
      <c r="K579" s="20"/>
      <c r="L579" s="20"/>
      <c r="M579" s="105"/>
    </row>
    <row r="580" spans="1:13" x14ac:dyDescent="0.2">
      <c r="A580" s="16">
        <v>574</v>
      </c>
      <c r="B580" s="83" t="s">
        <v>1901</v>
      </c>
      <c r="C580" s="543" t="s">
        <v>1902</v>
      </c>
      <c r="D580" s="544"/>
      <c r="E580" s="83"/>
      <c r="F580" s="83"/>
      <c r="G580" s="159">
        <v>59627.040000000001</v>
      </c>
      <c r="H580" s="159">
        <v>59627.040000000001</v>
      </c>
      <c r="I580" s="159">
        <f t="shared" si="8"/>
        <v>0</v>
      </c>
      <c r="J580" s="19"/>
      <c r="K580" s="20"/>
      <c r="L580" s="20"/>
      <c r="M580" s="105"/>
    </row>
    <row r="581" spans="1:13" x14ac:dyDescent="0.2">
      <c r="A581" s="16">
        <v>575</v>
      </c>
      <c r="B581" s="83" t="s">
        <v>8298</v>
      </c>
      <c r="C581" s="543" t="s">
        <v>1903</v>
      </c>
      <c r="D581" s="544"/>
      <c r="E581" s="83"/>
      <c r="F581" s="83"/>
      <c r="G581" s="159">
        <v>59627.040000000001</v>
      </c>
      <c r="H581" s="159">
        <v>59627.040000000001</v>
      </c>
      <c r="I581" s="159">
        <f t="shared" si="8"/>
        <v>0</v>
      </c>
      <c r="J581" s="19"/>
      <c r="K581" s="20"/>
      <c r="L581" s="20"/>
      <c r="M581" s="105"/>
    </row>
    <row r="582" spans="1:13" x14ac:dyDescent="0.2">
      <c r="A582" s="86">
        <v>576</v>
      </c>
      <c r="B582" s="83" t="s">
        <v>1904</v>
      </c>
      <c r="C582" s="543" t="s">
        <v>1905</v>
      </c>
      <c r="D582" s="544"/>
      <c r="E582" s="83"/>
      <c r="F582" s="83"/>
      <c r="G582" s="159">
        <v>170947</v>
      </c>
      <c r="H582" s="159">
        <v>170947</v>
      </c>
      <c r="I582" s="159">
        <f t="shared" si="8"/>
        <v>0</v>
      </c>
      <c r="J582" s="19"/>
      <c r="K582" s="20"/>
      <c r="L582" s="20"/>
      <c r="M582" s="105"/>
    </row>
    <row r="583" spans="1:13" x14ac:dyDescent="0.2">
      <c r="A583" s="16">
        <v>577</v>
      </c>
      <c r="B583" s="83" t="s">
        <v>1906</v>
      </c>
      <c r="C583" s="543" t="s">
        <v>1907</v>
      </c>
      <c r="D583" s="544"/>
      <c r="E583" s="83"/>
      <c r="F583" s="83"/>
      <c r="G583" s="159">
        <v>59627.040000000001</v>
      </c>
      <c r="H583" s="159">
        <v>59627.040000000001</v>
      </c>
      <c r="I583" s="159">
        <f t="shared" si="8"/>
        <v>0</v>
      </c>
      <c r="J583" s="19"/>
      <c r="K583" s="20"/>
      <c r="L583" s="20"/>
      <c r="M583" s="105"/>
    </row>
    <row r="584" spans="1:13" x14ac:dyDescent="0.2">
      <c r="A584" s="16">
        <v>578</v>
      </c>
      <c r="B584" s="83" t="s">
        <v>1908</v>
      </c>
      <c r="C584" s="543" t="s">
        <v>1909</v>
      </c>
      <c r="D584" s="544"/>
      <c r="E584" s="83"/>
      <c r="F584" s="83"/>
      <c r="G584" s="159">
        <v>59627.040000000001</v>
      </c>
      <c r="H584" s="159">
        <v>59627.040000000001</v>
      </c>
      <c r="I584" s="159">
        <f t="shared" si="8"/>
        <v>0</v>
      </c>
      <c r="J584" s="19"/>
      <c r="K584" s="20"/>
      <c r="L584" s="20"/>
      <c r="M584" s="105"/>
    </row>
    <row r="585" spans="1:13" x14ac:dyDescent="0.2">
      <c r="A585" s="16">
        <v>579</v>
      </c>
      <c r="B585" s="83" t="s">
        <v>1910</v>
      </c>
      <c r="C585" s="543" t="s">
        <v>1911</v>
      </c>
      <c r="D585" s="544"/>
      <c r="E585" s="83"/>
      <c r="F585" s="83"/>
      <c r="G585" s="159">
        <v>59627.040000000001</v>
      </c>
      <c r="H585" s="159">
        <v>59627.040000000001</v>
      </c>
      <c r="I585" s="159">
        <f t="shared" si="8"/>
        <v>0</v>
      </c>
      <c r="J585" s="19"/>
      <c r="K585" s="20"/>
      <c r="L585" s="20"/>
      <c r="M585" s="105"/>
    </row>
    <row r="586" spans="1:13" x14ac:dyDescent="0.2">
      <c r="A586" s="16">
        <v>580</v>
      </c>
      <c r="B586" s="83" t="s">
        <v>1912</v>
      </c>
      <c r="C586" s="543" t="s">
        <v>1913</v>
      </c>
      <c r="D586" s="544"/>
      <c r="E586" s="83"/>
      <c r="F586" s="83"/>
      <c r="G586" s="159">
        <v>59627.040000000001</v>
      </c>
      <c r="H586" s="159">
        <v>59627.040000000001</v>
      </c>
      <c r="I586" s="159">
        <f t="shared" ref="I586:I649" si="9">G586-H586</f>
        <v>0</v>
      </c>
      <c r="J586" s="19"/>
      <c r="K586" s="20"/>
      <c r="L586" s="20"/>
      <c r="M586" s="105"/>
    </row>
    <row r="587" spans="1:13" x14ac:dyDescent="0.2">
      <c r="A587" s="86">
        <v>581</v>
      </c>
      <c r="B587" s="83" t="s">
        <v>1914</v>
      </c>
      <c r="C587" s="543" t="s">
        <v>1915</v>
      </c>
      <c r="D587" s="544"/>
      <c r="E587" s="83"/>
      <c r="F587" s="83"/>
      <c r="G587" s="159">
        <v>59627.040000000001</v>
      </c>
      <c r="H587" s="159">
        <v>59627.040000000001</v>
      </c>
      <c r="I587" s="159">
        <f t="shared" si="9"/>
        <v>0</v>
      </c>
      <c r="J587" s="19"/>
      <c r="K587" s="20"/>
      <c r="L587" s="20"/>
      <c r="M587" s="105"/>
    </row>
    <row r="588" spans="1:13" x14ac:dyDescent="0.2">
      <c r="A588" s="16">
        <v>582</v>
      </c>
      <c r="B588" s="83" t="s">
        <v>1916</v>
      </c>
      <c r="C588" s="543" t="s">
        <v>1917</v>
      </c>
      <c r="D588" s="544"/>
      <c r="E588" s="83"/>
      <c r="F588" s="83"/>
      <c r="G588" s="159">
        <v>59627.040000000001</v>
      </c>
      <c r="H588" s="159">
        <v>59627.040000000001</v>
      </c>
      <c r="I588" s="159">
        <f t="shared" si="9"/>
        <v>0</v>
      </c>
      <c r="J588" s="19"/>
      <c r="K588" s="20"/>
      <c r="L588" s="20"/>
      <c r="M588" s="105"/>
    </row>
    <row r="589" spans="1:13" x14ac:dyDescent="0.2">
      <c r="A589" s="16">
        <v>583</v>
      </c>
      <c r="B589" s="83" t="s">
        <v>1918</v>
      </c>
      <c r="C589" s="543" t="s">
        <v>1919</v>
      </c>
      <c r="D589" s="544"/>
      <c r="E589" s="83"/>
      <c r="F589" s="83"/>
      <c r="G589" s="159">
        <v>59627.040000000001</v>
      </c>
      <c r="H589" s="159">
        <v>59627.040000000001</v>
      </c>
      <c r="I589" s="159">
        <f t="shared" si="9"/>
        <v>0</v>
      </c>
      <c r="J589" s="19"/>
      <c r="K589" s="20"/>
      <c r="L589" s="20"/>
      <c r="M589" s="105"/>
    </row>
    <row r="590" spans="1:13" x14ac:dyDescent="0.2">
      <c r="A590" s="16">
        <v>584</v>
      </c>
      <c r="B590" s="83" t="s">
        <v>1920</v>
      </c>
      <c r="C590" s="543" t="s">
        <v>1921</v>
      </c>
      <c r="D590" s="544"/>
      <c r="E590" s="83"/>
      <c r="F590" s="83"/>
      <c r="G590" s="159">
        <v>59627.040000000001</v>
      </c>
      <c r="H590" s="159">
        <v>59627.040000000001</v>
      </c>
      <c r="I590" s="159">
        <f t="shared" si="9"/>
        <v>0</v>
      </c>
      <c r="J590" s="19"/>
      <c r="K590" s="20"/>
      <c r="L590" s="20"/>
      <c r="M590" s="105"/>
    </row>
    <row r="591" spans="1:13" x14ac:dyDescent="0.2">
      <c r="A591" s="16">
        <v>585</v>
      </c>
      <c r="B591" s="83" t="s">
        <v>1922</v>
      </c>
      <c r="C591" s="543" t="s">
        <v>1923</v>
      </c>
      <c r="D591" s="544"/>
      <c r="E591" s="83"/>
      <c r="F591" s="83"/>
      <c r="G591" s="159">
        <v>59627.040000000001</v>
      </c>
      <c r="H591" s="159">
        <v>59627.040000000001</v>
      </c>
      <c r="I591" s="159">
        <f t="shared" si="9"/>
        <v>0</v>
      </c>
      <c r="J591" s="19"/>
      <c r="K591" s="20"/>
      <c r="L591" s="20"/>
      <c r="M591" s="105"/>
    </row>
    <row r="592" spans="1:13" x14ac:dyDescent="0.2">
      <c r="A592" s="86">
        <v>586</v>
      </c>
      <c r="B592" s="83" t="s">
        <v>1924</v>
      </c>
      <c r="C592" s="543" t="s">
        <v>1925</v>
      </c>
      <c r="D592" s="544"/>
      <c r="E592" s="83"/>
      <c r="F592" s="83"/>
      <c r="G592" s="159">
        <v>59627.040000000001</v>
      </c>
      <c r="H592" s="159">
        <v>59627.040000000001</v>
      </c>
      <c r="I592" s="159">
        <f t="shared" si="9"/>
        <v>0</v>
      </c>
      <c r="J592" s="19"/>
      <c r="K592" s="20"/>
      <c r="L592" s="20"/>
      <c r="M592" s="105"/>
    </row>
    <row r="593" spans="1:13" x14ac:dyDescent="0.2">
      <c r="A593" s="16">
        <v>587</v>
      </c>
      <c r="B593" s="83" t="s">
        <v>1926</v>
      </c>
      <c r="C593" s="543" t="s">
        <v>1927</v>
      </c>
      <c r="D593" s="544"/>
      <c r="E593" s="83"/>
      <c r="F593" s="83"/>
      <c r="G593" s="159">
        <v>14158</v>
      </c>
      <c r="H593" s="159">
        <v>14158</v>
      </c>
      <c r="I593" s="159">
        <f t="shared" si="9"/>
        <v>0</v>
      </c>
      <c r="J593" s="19"/>
      <c r="K593" s="20"/>
      <c r="L593" s="20"/>
      <c r="M593" s="105"/>
    </row>
    <row r="594" spans="1:13" x14ac:dyDescent="0.2">
      <c r="A594" s="16">
        <v>588</v>
      </c>
      <c r="B594" s="83" t="s">
        <v>1928</v>
      </c>
      <c r="C594" s="543" t="s">
        <v>1929</v>
      </c>
      <c r="D594" s="544"/>
      <c r="E594" s="83"/>
      <c r="F594" s="83"/>
      <c r="G594" s="159">
        <v>59627.040000000001</v>
      </c>
      <c r="H594" s="159">
        <v>59627.040000000001</v>
      </c>
      <c r="I594" s="159">
        <f t="shared" si="9"/>
        <v>0</v>
      </c>
      <c r="J594" s="19"/>
      <c r="K594" s="20"/>
      <c r="L594" s="20"/>
      <c r="M594" s="105"/>
    </row>
    <row r="595" spans="1:13" x14ac:dyDescent="0.2">
      <c r="A595" s="16">
        <v>589</v>
      </c>
      <c r="B595" s="83" t="s">
        <v>1930</v>
      </c>
      <c r="C595" s="543" t="s">
        <v>1931</v>
      </c>
      <c r="D595" s="544"/>
      <c r="E595" s="83"/>
      <c r="F595" s="83"/>
      <c r="G595" s="159">
        <v>59627.040000000001</v>
      </c>
      <c r="H595" s="159">
        <v>59627.040000000001</v>
      </c>
      <c r="I595" s="159">
        <f t="shared" si="9"/>
        <v>0</v>
      </c>
      <c r="J595" s="19"/>
      <c r="K595" s="20"/>
      <c r="L595" s="20"/>
      <c r="M595" s="105"/>
    </row>
    <row r="596" spans="1:13" x14ac:dyDescent="0.2">
      <c r="A596" s="16">
        <v>590</v>
      </c>
      <c r="B596" s="83" t="s">
        <v>1932</v>
      </c>
      <c r="C596" s="543" t="s">
        <v>1933</v>
      </c>
      <c r="D596" s="544"/>
      <c r="E596" s="83"/>
      <c r="F596" s="83"/>
      <c r="G596" s="159">
        <v>59627.040000000001</v>
      </c>
      <c r="H596" s="159">
        <v>59627.040000000001</v>
      </c>
      <c r="I596" s="159">
        <f t="shared" si="9"/>
        <v>0</v>
      </c>
      <c r="J596" s="19"/>
      <c r="K596" s="20"/>
      <c r="L596" s="20"/>
      <c r="M596" s="105"/>
    </row>
    <row r="597" spans="1:13" x14ac:dyDescent="0.2">
      <c r="A597" s="86">
        <v>591</v>
      </c>
      <c r="B597" s="83" t="s">
        <v>1934</v>
      </c>
      <c r="C597" s="543" t="s">
        <v>1935</v>
      </c>
      <c r="D597" s="544"/>
      <c r="E597" s="83"/>
      <c r="F597" s="83"/>
      <c r="G597" s="159">
        <v>59627.040000000001</v>
      </c>
      <c r="H597" s="159">
        <v>59627.040000000001</v>
      </c>
      <c r="I597" s="159">
        <f t="shared" si="9"/>
        <v>0</v>
      </c>
      <c r="J597" s="19"/>
      <c r="K597" s="20"/>
      <c r="L597" s="20"/>
      <c r="M597" s="105"/>
    </row>
    <row r="598" spans="1:13" x14ac:dyDescent="0.2">
      <c r="A598" s="16">
        <v>592</v>
      </c>
      <c r="B598" s="83" t="s">
        <v>1936</v>
      </c>
      <c r="C598" s="543" t="s">
        <v>1937</v>
      </c>
      <c r="D598" s="544"/>
      <c r="E598" s="83"/>
      <c r="F598" s="83"/>
      <c r="G598" s="159">
        <v>59627.040000000001</v>
      </c>
      <c r="H598" s="159">
        <v>59627.040000000001</v>
      </c>
      <c r="I598" s="159">
        <f t="shared" si="9"/>
        <v>0</v>
      </c>
      <c r="J598" s="19"/>
      <c r="K598" s="20"/>
      <c r="L598" s="20"/>
      <c r="M598" s="105"/>
    </row>
    <row r="599" spans="1:13" x14ac:dyDescent="0.2">
      <c r="A599" s="16">
        <v>593</v>
      </c>
      <c r="B599" s="83" t="s">
        <v>1938</v>
      </c>
      <c r="C599" s="543" t="s">
        <v>1939</v>
      </c>
      <c r="D599" s="544"/>
      <c r="E599" s="83"/>
      <c r="F599" s="83"/>
      <c r="G599" s="159">
        <v>59627.040000000001</v>
      </c>
      <c r="H599" s="159">
        <v>59627.040000000001</v>
      </c>
      <c r="I599" s="159">
        <f t="shared" si="9"/>
        <v>0</v>
      </c>
      <c r="J599" s="19"/>
      <c r="K599" s="20"/>
      <c r="L599" s="20"/>
      <c r="M599" s="105"/>
    </row>
    <row r="600" spans="1:13" x14ac:dyDescent="0.2">
      <c r="A600" s="16">
        <v>594</v>
      </c>
      <c r="B600" s="83" t="s">
        <v>1940</v>
      </c>
      <c r="C600" s="543" t="s">
        <v>1941</v>
      </c>
      <c r="D600" s="544"/>
      <c r="E600" s="83"/>
      <c r="F600" s="83"/>
      <c r="G600" s="159">
        <v>59627.040000000001</v>
      </c>
      <c r="H600" s="159">
        <v>59627.040000000001</v>
      </c>
      <c r="I600" s="159">
        <f t="shared" si="9"/>
        <v>0</v>
      </c>
      <c r="J600" s="19"/>
      <c r="K600" s="20"/>
      <c r="L600" s="20"/>
      <c r="M600" s="105"/>
    </row>
    <row r="601" spans="1:13" x14ac:dyDescent="0.2">
      <c r="A601" s="16">
        <v>595</v>
      </c>
      <c r="B601" s="83" t="s">
        <v>1942</v>
      </c>
      <c r="C601" s="543" t="s">
        <v>1943</v>
      </c>
      <c r="D601" s="544"/>
      <c r="E601" s="83"/>
      <c r="F601" s="83"/>
      <c r="G601" s="159">
        <v>59627.040000000001</v>
      </c>
      <c r="H601" s="159">
        <v>59627.040000000001</v>
      </c>
      <c r="I601" s="159">
        <f t="shared" si="9"/>
        <v>0</v>
      </c>
      <c r="J601" s="19"/>
      <c r="K601" s="20"/>
      <c r="L601" s="20"/>
      <c r="M601" s="105"/>
    </row>
    <row r="602" spans="1:13" x14ac:dyDescent="0.2">
      <c r="A602" s="86">
        <v>596</v>
      </c>
      <c r="B602" s="83" t="s">
        <v>1944</v>
      </c>
      <c r="C602" s="543" t="s">
        <v>1945</v>
      </c>
      <c r="D602" s="544"/>
      <c r="E602" s="83"/>
      <c r="F602" s="83"/>
      <c r="G602" s="159">
        <v>59627.040000000001</v>
      </c>
      <c r="H602" s="159">
        <v>59627.040000000001</v>
      </c>
      <c r="I602" s="159">
        <f t="shared" si="9"/>
        <v>0</v>
      </c>
      <c r="J602" s="19"/>
      <c r="K602" s="20"/>
      <c r="L602" s="20"/>
      <c r="M602" s="105"/>
    </row>
    <row r="603" spans="1:13" x14ac:dyDescent="0.2">
      <c r="A603" s="16">
        <v>597</v>
      </c>
      <c r="B603" s="83" t="s">
        <v>1946</v>
      </c>
      <c r="C603" s="543" t="s">
        <v>1947</v>
      </c>
      <c r="D603" s="544"/>
      <c r="E603" s="83"/>
      <c r="F603" s="83"/>
      <c r="G603" s="159">
        <v>59627.040000000001</v>
      </c>
      <c r="H603" s="159">
        <v>59627.040000000001</v>
      </c>
      <c r="I603" s="159">
        <f t="shared" si="9"/>
        <v>0</v>
      </c>
      <c r="J603" s="19"/>
      <c r="K603" s="20"/>
      <c r="L603" s="20"/>
      <c r="M603" s="105"/>
    </row>
    <row r="604" spans="1:13" x14ac:dyDescent="0.2">
      <c r="A604" s="16">
        <v>598</v>
      </c>
      <c r="B604" s="83" t="s">
        <v>1948</v>
      </c>
      <c r="C604" s="543" t="s">
        <v>1949</v>
      </c>
      <c r="D604" s="544"/>
      <c r="E604" s="83"/>
      <c r="F604" s="83"/>
      <c r="G604" s="159">
        <v>70792</v>
      </c>
      <c r="H604" s="159">
        <v>70792</v>
      </c>
      <c r="I604" s="159">
        <f t="shared" si="9"/>
        <v>0</v>
      </c>
      <c r="J604" s="19"/>
      <c r="K604" s="20"/>
      <c r="L604" s="20"/>
      <c r="M604" s="105"/>
    </row>
    <row r="605" spans="1:13" x14ac:dyDescent="0.2">
      <c r="A605" s="16">
        <v>599</v>
      </c>
      <c r="B605" s="83" t="s">
        <v>1950</v>
      </c>
      <c r="C605" s="543" t="s">
        <v>1951</v>
      </c>
      <c r="D605" s="544"/>
      <c r="E605" s="83"/>
      <c r="F605" s="83"/>
      <c r="G605" s="159">
        <v>65660</v>
      </c>
      <c r="H605" s="159">
        <v>65660</v>
      </c>
      <c r="I605" s="159">
        <f t="shared" si="9"/>
        <v>0</v>
      </c>
      <c r="J605" s="19"/>
      <c r="K605" s="20"/>
      <c r="L605" s="20"/>
      <c r="M605" s="105"/>
    </row>
    <row r="606" spans="1:13" x14ac:dyDescent="0.2">
      <c r="A606" s="16">
        <v>600</v>
      </c>
      <c r="B606" s="83" t="s">
        <v>1952</v>
      </c>
      <c r="C606" s="543" t="s">
        <v>1953</v>
      </c>
      <c r="D606" s="544"/>
      <c r="E606" s="83"/>
      <c r="F606" s="83"/>
      <c r="G606" s="159">
        <v>59627.040000000001</v>
      </c>
      <c r="H606" s="159">
        <v>59627.040000000001</v>
      </c>
      <c r="I606" s="159">
        <f t="shared" si="9"/>
        <v>0</v>
      </c>
      <c r="J606" s="19"/>
      <c r="K606" s="20"/>
      <c r="L606" s="20"/>
      <c r="M606" s="105"/>
    </row>
    <row r="607" spans="1:13" x14ac:dyDescent="0.2">
      <c r="A607" s="86">
        <v>601</v>
      </c>
      <c r="B607" s="83" t="s">
        <v>1954</v>
      </c>
      <c r="C607" s="543" t="s">
        <v>1955</v>
      </c>
      <c r="D607" s="544"/>
      <c r="E607" s="83"/>
      <c r="F607" s="83"/>
      <c r="G607" s="159">
        <v>59627.040000000001</v>
      </c>
      <c r="H607" s="159">
        <v>59627.040000000001</v>
      </c>
      <c r="I607" s="159">
        <f t="shared" si="9"/>
        <v>0</v>
      </c>
      <c r="J607" s="19"/>
      <c r="K607" s="20"/>
      <c r="L607" s="20"/>
      <c r="M607" s="105"/>
    </row>
    <row r="608" spans="1:13" x14ac:dyDescent="0.2">
      <c r="A608" s="16">
        <v>602</v>
      </c>
      <c r="B608" s="83" t="s">
        <v>1956</v>
      </c>
      <c r="C608" s="543" t="s">
        <v>1957</v>
      </c>
      <c r="D608" s="544"/>
      <c r="E608" s="83"/>
      <c r="F608" s="83"/>
      <c r="G608" s="159">
        <v>59627.040000000001</v>
      </c>
      <c r="H608" s="159">
        <v>59627.040000000001</v>
      </c>
      <c r="I608" s="159">
        <f t="shared" si="9"/>
        <v>0</v>
      </c>
      <c r="J608" s="19"/>
      <c r="K608" s="20"/>
      <c r="L608" s="20"/>
      <c r="M608" s="105"/>
    </row>
    <row r="609" spans="1:13" x14ac:dyDescent="0.2">
      <c r="A609" s="16">
        <v>603</v>
      </c>
      <c r="B609" s="83" t="s">
        <v>1958</v>
      </c>
      <c r="C609" s="543" t="s">
        <v>1959</v>
      </c>
      <c r="D609" s="544"/>
      <c r="E609" s="83"/>
      <c r="F609" s="83"/>
      <c r="G609" s="159">
        <v>59627.040000000001</v>
      </c>
      <c r="H609" s="159">
        <v>59627.040000000001</v>
      </c>
      <c r="I609" s="159">
        <f t="shared" si="9"/>
        <v>0</v>
      </c>
      <c r="J609" s="19"/>
      <c r="K609" s="20"/>
      <c r="L609" s="20"/>
      <c r="M609" s="105"/>
    </row>
    <row r="610" spans="1:13" x14ac:dyDescent="0.2">
      <c r="A610" s="16">
        <v>604</v>
      </c>
      <c r="B610" s="83" t="s">
        <v>1960</v>
      </c>
      <c r="C610" s="543" t="s">
        <v>1961</v>
      </c>
      <c r="D610" s="544"/>
      <c r="E610" s="83"/>
      <c r="F610" s="83"/>
      <c r="G610" s="159">
        <v>59627.040000000001</v>
      </c>
      <c r="H610" s="159">
        <v>59627.040000000001</v>
      </c>
      <c r="I610" s="159">
        <f t="shared" si="9"/>
        <v>0</v>
      </c>
      <c r="J610" s="19"/>
      <c r="K610" s="20"/>
      <c r="L610" s="20"/>
      <c r="M610" s="105"/>
    </row>
    <row r="611" spans="1:13" x14ac:dyDescent="0.2">
      <c r="A611" s="16">
        <v>605</v>
      </c>
      <c r="B611" s="83" t="s">
        <v>1962</v>
      </c>
      <c r="C611" s="543" t="s">
        <v>1963</v>
      </c>
      <c r="D611" s="544"/>
      <c r="E611" s="83"/>
      <c r="F611" s="83"/>
      <c r="G611" s="159">
        <v>59627.040000000001</v>
      </c>
      <c r="H611" s="159">
        <v>59627.040000000001</v>
      </c>
      <c r="I611" s="159">
        <f t="shared" si="9"/>
        <v>0</v>
      </c>
      <c r="J611" s="19"/>
      <c r="K611" s="20"/>
      <c r="L611" s="20"/>
      <c r="M611" s="105"/>
    </row>
    <row r="612" spans="1:13" x14ac:dyDescent="0.2">
      <c r="A612" s="86">
        <v>606</v>
      </c>
      <c r="B612" s="83" t="s">
        <v>1964</v>
      </c>
      <c r="C612" s="543" t="s">
        <v>1963</v>
      </c>
      <c r="D612" s="544"/>
      <c r="E612" s="83"/>
      <c r="F612" s="83"/>
      <c r="G612" s="159">
        <v>59627.040000000001</v>
      </c>
      <c r="H612" s="159">
        <v>59627.040000000001</v>
      </c>
      <c r="I612" s="159">
        <f t="shared" si="9"/>
        <v>0</v>
      </c>
      <c r="J612" s="19"/>
      <c r="K612" s="20"/>
      <c r="L612" s="20"/>
      <c r="M612" s="105"/>
    </row>
    <row r="613" spans="1:13" x14ac:dyDescent="0.2">
      <c r="A613" s="16">
        <v>607</v>
      </c>
      <c r="B613" s="83" t="s">
        <v>1965</v>
      </c>
      <c r="C613" s="543" t="s">
        <v>1966</v>
      </c>
      <c r="D613" s="544"/>
      <c r="E613" s="83"/>
      <c r="F613" s="83"/>
      <c r="G613" s="159">
        <v>59627.040000000001</v>
      </c>
      <c r="H613" s="159">
        <v>59627.040000000001</v>
      </c>
      <c r="I613" s="159">
        <f t="shared" si="9"/>
        <v>0</v>
      </c>
      <c r="J613" s="19"/>
      <c r="K613" s="20"/>
      <c r="L613" s="20"/>
      <c r="M613" s="105"/>
    </row>
    <row r="614" spans="1:13" x14ac:dyDescent="0.2">
      <c r="A614" s="16">
        <v>608</v>
      </c>
      <c r="B614" s="83" t="s">
        <v>1967</v>
      </c>
      <c r="C614" s="543" t="s">
        <v>1968</v>
      </c>
      <c r="D614" s="544"/>
      <c r="E614" s="83"/>
      <c r="F614" s="83"/>
      <c r="G614" s="159">
        <v>59627.040000000001</v>
      </c>
      <c r="H614" s="159">
        <v>59627.040000000001</v>
      </c>
      <c r="I614" s="159">
        <f t="shared" si="9"/>
        <v>0</v>
      </c>
      <c r="J614" s="19"/>
      <c r="K614" s="20"/>
      <c r="L614" s="20"/>
      <c r="M614" s="105"/>
    </row>
    <row r="615" spans="1:13" x14ac:dyDescent="0.2">
      <c r="A615" s="16">
        <v>609</v>
      </c>
      <c r="B615" s="83" t="s">
        <v>1969</v>
      </c>
      <c r="C615" s="543" t="s">
        <v>1970</v>
      </c>
      <c r="D615" s="544"/>
      <c r="E615" s="83"/>
      <c r="F615" s="83"/>
      <c r="G615" s="159">
        <v>59627.040000000001</v>
      </c>
      <c r="H615" s="159">
        <v>59627.040000000001</v>
      </c>
      <c r="I615" s="159">
        <f t="shared" si="9"/>
        <v>0</v>
      </c>
      <c r="J615" s="19"/>
      <c r="K615" s="20"/>
      <c r="L615" s="20"/>
      <c r="M615" s="105"/>
    </row>
    <row r="616" spans="1:13" x14ac:dyDescent="0.2">
      <c r="A616" s="16">
        <v>610</v>
      </c>
      <c r="B616" s="83" t="s">
        <v>1971</v>
      </c>
      <c r="C616" s="543" t="s">
        <v>1972</v>
      </c>
      <c r="D616" s="544"/>
      <c r="E616" s="83"/>
      <c r="F616" s="83"/>
      <c r="G616" s="159">
        <v>14000</v>
      </c>
      <c r="H616" s="159">
        <v>14000</v>
      </c>
      <c r="I616" s="159">
        <f t="shared" si="9"/>
        <v>0</v>
      </c>
      <c r="J616" s="19"/>
      <c r="K616" s="20"/>
      <c r="L616" s="20"/>
      <c r="M616" s="105"/>
    </row>
    <row r="617" spans="1:13" x14ac:dyDescent="0.2">
      <c r="A617" s="86">
        <v>611</v>
      </c>
      <c r="B617" s="83" t="s">
        <v>1973</v>
      </c>
      <c r="C617" s="543" t="s">
        <v>1974</v>
      </c>
      <c r="D617" s="544"/>
      <c r="E617" s="83"/>
      <c r="F617" s="83"/>
      <c r="G617" s="159">
        <v>59627.040000000001</v>
      </c>
      <c r="H617" s="159">
        <v>59627.040000000001</v>
      </c>
      <c r="I617" s="159">
        <f t="shared" si="9"/>
        <v>0</v>
      </c>
      <c r="J617" s="19"/>
      <c r="K617" s="20"/>
      <c r="L617" s="20"/>
      <c r="M617" s="105"/>
    </row>
    <row r="618" spans="1:13" x14ac:dyDescent="0.2">
      <c r="A618" s="16">
        <v>612</v>
      </c>
      <c r="B618" s="83" t="s">
        <v>1975</v>
      </c>
      <c r="C618" s="543" t="s">
        <v>1976</v>
      </c>
      <c r="D618" s="544"/>
      <c r="E618" s="83"/>
      <c r="F618" s="83"/>
      <c r="G618" s="159">
        <v>59627.040000000001</v>
      </c>
      <c r="H618" s="159">
        <v>59627.040000000001</v>
      </c>
      <c r="I618" s="159">
        <f t="shared" si="9"/>
        <v>0</v>
      </c>
      <c r="J618" s="19"/>
      <c r="K618" s="20"/>
      <c r="L618" s="20"/>
      <c r="M618" s="105"/>
    </row>
    <row r="619" spans="1:13" x14ac:dyDescent="0.2">
      <c r="A619" s="16">
        <v>613</v>
      </c>
      <c r="B619" s="83" t="s">
        <v>1977</v>
      </c>
      <c r="C619" s="543" t="s">
        <v>1978</v>
      </c>
      <c r="D619" s="544"/>
      <c r="E619" s="83"/>
      <c r="F619" s="83"/>
      <c r="G619" s="159">
        <v>59627.040000000001</v>
      </c>
      <c r="H619" s="159">
        <v>59627.040000000001</v>
      </c>
      <c r="I619" s="159">
        <f t="shared" si="9"/>
        <v>0</v>
      </c>
      <c r="J619" s="19"/>
      <c r="K619" s="20"/>
      <c r="L619" s="20"/>
      <c r="M619" s="105"/>
    </row>
    <row r="620" spans="1:13" x14ac:dyDescent="0.2">
      <c r="A620" s="16">
        <v>614</v>
      </c>
      <c r="B620" s="83" t="s">
        <v>1979</v>
      </c>
      <c r="C620" s="543" t="s">
        <v>1980</v>
      </c>
      <c r="D620" s="544"/>
      <c r="E620" s="83"/>
      <c r="F620" s="83"/>
      <c r="G620" s="159">
        <v>59627.040000000001</v>
      </c>
      <c r="H620" s="159">
        <v>59627.040000000001</v>
      </c>
      <c r="I620" s="159">
        <f t="shared" si="9"/>
        <v>0</v>
      </c>
      <c r="J620" s="19"/>
      <c r="K620" s="20"/>
      <c r="L620" s="20"/>
      <c r="M620" s="105"/>
    </row>
    <row r="621" spans="1:13" x14ac:dyDescent="0.2">
      <c r="A621" s="16">
        <v>615</v>
      </c>
      <c r="B621" s="83" t="s">
        <v>1981</v>
      </c>
      <c r="C621" s="543" t="s">
        <v>1982</v>
      </c>
      <c r="D621" s="544"/>
      <c r="E621" s="83"/>
      <c r="F621" s="83"/>
      <c r="G621" s="159">
        <v>59627.040000000001</v>
      </c>
      <c r="H621" s="159">
        <v>59627.040000000001</v>
      </c>
      <c r="I621" s="159">
        <f t="shared" si="9"/>
        <v>0</v>
      </c>
      <c r="J621" s="19"/>
      <c r="K621" s="20"/>
      <c r="L621" s="20"/>
      <c r="M621" s="105"/>
    </row>
    <row r="622" spans="1:13" x14ac:dyDescent="0.2">
      <c r="A622" s="86">
        <v>616</v>
      </c>
      <c r="B622" s="83" t="s">
        <v>1983</v>
      </c>
      <c r="C622" s="543" t="s">
        <v>1984</v>
      </c>
      <c r="D622" s="544"/>
      <c r="E622" s="83"/>
      <c r="F622" s="83"/>
      <c r="G622" s="159">
        <v>59627.040000000001</v>
      </c>
      <c r="H622" s="159">
        <v>59627.040000000001</v>
      </c>
      <c r="I622" s="159">
        <f t="shared" si="9"/>
        <v>0</v>
      </c>
      <c r="J622" s="19"/>
      <c r="K622" s="20"/>
      <c r="L622" s="20"/>
      <c r="M622" s="105"/>
    </row>
    <row r="623" spans="1:13" x14ac:dyDescent="0.2">
      <c r="A623" s="16">
        <v>617</v>
      </c>
      <c r="B623" s="83" t="s">
        <v>1985</v>
      </c>
      <c r="C623" s="543" t="s">
        <v>1986</v>
      </c>
      <c r="D623" s="544"/>
      <c r="E623" s="83"/>
      <c r="F623" s="83"/>
      <c r="G623" s="159">
        <v>59627.040000000001</v>
      </c>
      <c r="H623" s="159">
        <v>59627.040000000001</v>
      </c>
      <c r="I623" s="159">
        <f t="shared" si="9"/>
        <v>0</v>
      </c>
      <c r="J623" s="19"/>
      <c r="K623" s="20"/>
      <c r="L623" s="20"/>
      <c r="M623" s="105"/>
    </row>
    <row r="624" spans="1:13" x14ac:dyDescent="0.2">
      <c r="A624" s="16">
        <v>618</v>
      </c>
      <c r="B624" s="83" t="s">
        <v>1987</v>
      </c>
      <c r="C624" s="543" t="s">
        <v>1988</v>
      </c>
      <c r="D624" s="544"/>
      <c r="E624" s="83"/>
      <c r="F624" s="83"/>
      <c r="G624" s="159">
        <v>59627.040000000001</v>
      </c>
      <c r="H624" s="159">
        <v>59627.040000000001</v>
      </c>
      <c r="I624" s="159">
        <f t="shared" si="9"/>
        <v>0</v>
      </c>
      <c r="J624" s="19"/>
      <c r="K624" s="20"/>
      <c r="L624" s="20"/>
      <c r="M624" s="105"/>
    </row>
    <row r="625" spans="1:13" x14ac:dyDescent="0.2">
      <c r="A625" s="16">
        <v>619</v>
      </c>
      <c r="B625" s="83" t="s">
        <v>1989</v>
      </c>
      <c r="C625" s="543" t="s">
        <v>1990</v>
      </c>
      <c r="D625" s="544"/>
      <c r="E625" s="83"/>
      <c r="F625" s="83"/>
      <c r="G625" s="159">
        <v>59627.040000000001</v>
      </c>
      <c r="H625" s="159">
        <v>59627.040000000001</v>
      </c>
      <c r="I625" s="159">
        <f t="shared" si="9"/>
        <v>0</v>
      </c>
      <c r="J625" s="19"/>
      <c r="K625" s="20"/>
      <c r="L625" s="20"/>
      <c r="M625" s="105"/>
    </row>
    <row r="626" spans="1:13" x14ac:dyDescent="0.2">
      <c r="A626" s="16">
        <v>620</v>
      </c>
      <c r="B626" s="83" t="s">
        <v>1991</v>
      </c>
      <c r="C626" s="543" t="s">
        <v>1992</v>
      </c>
      <c r="D626" s="544"/>
      <c r="E626" s="83"/>
      <c r="F626" s="83"/>
      <c r="G626" s="159">
        <v>59627.040000000001</v>
      </c>
      <c r="H626" s="159">
        <v>59627.040000000001</v>
      </c>
      <c r="I626" s="159">
        <f t="shared" si="9"/>
        <v>0</v>
      </c>
      <c r="J626" s="19"/>
      <c r="K626" s="20"/>
      <c r="L626" s="20"/>
      <c r="M626" s="105"/>
    </row>
    <row r="627" spans="1:13" x14ac:dyDescent="0.2">
      <c r="A627" s="86">
        <v>621</v>
      </c>
      <c r="B627" s="83" t="s">
        <v>1993</v>
      </c>
      <c r="C627" s="543" t="s">
        <v>1994</v>
      </c>
      <c r="D627" s="544"/>
      <c r="E627" s="83"/>
      <c r="F627" s="83"/>
      <c r="G627" s="159">
        <v>70000</v>
      </c>
      <c r="H627" s="159">
        <v>70000</v>
      </c>
      <c r="I627" s="159">
        <f t="shared" si="9"/>
        <v>0</v>
      </c>
      <c r="J627" s="19"/>
      <c r="K627" s="20"/>
      <c r="L627" s="20"/>
      <c r="M627" s="105"/>
    </row>
    <row r="628" spans="1:13" x14ac:dyDescent="0.2">
      <c r="A628" s="16">
        <v>622</v>
      </c>
      <c r="B628" s="83" t="s">
        <v>1995</v>
      </c>
      <c r="C628" s="543" t="s">
        <v>1996</v>
      </c>
      <c r="D628" s="544"/>
      <c r="E628" s="83"/>
      <c r="F628" s="83"/>
      <c r="G628" s="159">
        <v>59627.040000000001</v>
      </c>
      <c r="H628" s="159">
        <v>59627.040000000001</v>
      </c>
      <c r="I628" s="159">
        <f t="shared" si="9"/>
        <v>0</v>
      </c>
      <c r="J628" s="19"/>
      <c r="K628" s="20"/>
      <c r="L628" s="20"/>
      <c r="M628" s="105"/>
    </row>
    <row r="629" spans="1:13" x14ac:dyDescent="0.2">
      <c r="A629" s="16">
        <v>623</v>
      </c>
      <c r="B629" s="83" t="s">
        <v>1997</v>
      </c>
      <c r="C629" s="543" t="s">
        <v>1998</v>
      </c>
      <c r="D629" s="544"/>
      <c r="E629" s="83"/>
      <c r="F629" s="83"/>
      <c r="G629" s="159">
        <v>59627.040000000001</v>
      </c>
      <c r="H629" s="159">
        <v>59627.040000000001</v>
      </c>
      <c r="I629" s="159">
        <f t="shared" si="9"/>
        <v>0</v>
      </c>
      <c r="J629" s="19"/>
      <c r="K629" s="20"/>
      <c r="L629" s="20"/>
      <c r="M629" s="105"/>
    </row>
    <row r="630" spans="1:13" x14ac:dyDescent="0.2">
      <c r="A630" s="16">
        <v>624</v>
      </c>
      <c r="B630" s="83" t="s">
        <v>1999</v>
      </c>
      <c r="C630" s="543" t="s">
        <v>2000</v>
      </c>
      <c r="D630" s="544"/>
      <c r="E630" s="83"/>
      <c r="F630" s="83"/>
      <c r="G630" s="159">
        <v>59627.040000000001</v>
      </c>
      <c r="H630" s="159">
        <v>59627.040000000001</v>
      </c>
      <c r="I630" s="159">
        <f t="shared" si="9"/>
        <v>0</v>
      </c>
      <c r="J630" s="19"/>
      <c r="K630" s="20"/>
      <c r="L630" s="20"/>
      <c r="M630" s="105"/>
    </row>
    <row r="631" spans="1:13" x14ac:dyDescent="0.2">
      <c r="A631" s="16">
        <v>625</v>
      </c>
      <c r="B631" s="83" t="s">
        <v>2001</v>
      </c>
      <c r="C631" s="543" t="s">
        <v>2002</v>
      </c>
      <c r="D631" s="544"/>
      <c r="E631" s="83"/>
      <c r="F631" s="83"/>
      <c r="G631" s="159">
        <v>59627.040000000001</v>
      </c>
      <c r="H631" s="159">
        <v>59627.040000000001</v>
      </c>
      <c r="I631" s="159">
        <f t="shared" si="9"/>
        <v>0</v>
      </c>
      <c r="J631" s="19"/>
      <c r="K631" s="20"/>
      <c r="L631" s="20"/>
      <c r="M631" s="105"/>
    </row>
    <row r="632" spans="1:13" x14ac:dyDescent="0.2">
      <c r="A632" s="86">
        <v>626</v>
      </c>
      <c r="B632" s="83" t="s">
        <v>2003</v>
      </c>
      <c r="C632" s="543" t="s">
        <v>2004</v>
      </c>
      <c r="D632" s="544"/>
      <c r="E632" s="83"/>
      <c r="F632" s="83"/>
      <c r="G632" s="159">
        <v>59627.040000000001</v>
      </c>
      <c r="H632" s="159">
        <v>59627.040000000001</v>
      </c>
      <c r="I632" s="159">
        <f t="shared" si="9"/>
        <v>0</v>
      </c>
      <c r="J632" s="19"/>
      <c r="K632" s="20"/>
      <c r="L632" s="20"/>
      <c r="M632" s="105"/>
    </row>
    <row r="633" spans="1:13" x14ac:dyDescent="0.2">
      <c r="A633" s="16">
        <v>627</v>
      </c>
      <c r="B633" s="83" t="s">
        <v>2005</v>
      </c>
      <c r="C633" s="543" t="s">
        <v>2006</v>
      </c>
      <c r="D633" s="544"/>
      <c r="E633" s="83"/>
      <c r="F633" s="83"/>
      <c r="G633" s="159">
        <v>59627.040000000001</v>
      </c>
      <c r="H633" s="159">
        <v>59627.040000000001</v>
      </c>
      <c r="I633" s="159">
        <f t="shared" si="9"/>
        <v>0</v>
      </c>
      <c r="J633" s="19"/>
      <c r="K633" s="20"/>
      <c r="L633" s="20"/>
      <c r="M633" s="105"/>
    </row>
    <row r="634" spans="1:13" x14ac:dyDescent="0.2">
      <c r="A634" s="16">
        <v>628</v>
      </c>
      <c r="B634" s="83" t="s">
        <v>2007</v>
      </c>
      <c r="C634" s="543" t="s">
        <v>2008</v>
      </c>
      <c r="D634" s="544"/>
      <c r="E634" s="83"/>
      <c r="F634" s="83"/>
      <c r="G634" s="159">
        <v>59627.040000000001</v>
      </c>
      <c r="H634" s="159">
        <v>59627.040000000001</v>
      </c>
      <c r="I634" s="159">
        <f t="shared" si="9"/>
        <v>0</v>
      </c>
      <c r="J634" s="19"/>
      <c r="K634" s="20"/>
      <c r="L634" s="20"/>
      <c r="M634" s="105"/>
    </row>
    <row r="635" spans="1:13" x14ac:dyDescent="0.2">
      <c r="A635" s="16">
        <v>629</v>
      </c>
      <c r="B635" s="83" t="s">
        <v>2009</v>
      </c>
      <c r="C635" s="543" t="s">
        <v>2010</v>
      </c>
      <c r="D635" s="544"/>
      <c r="E635" s="83"/>
      <c r="F635" s="83"/>
      <c r="G635" s="159">
        <v>59627.040000000001</v>
      </c>
      <c r="H635" s="159">
        <v>59627.040000000001</v>
      </c>
      <c r="I635" s="159">
        <f t="shared" si="9"/>
        <v>0</v>
      </c>
      <c r="J635" s="19"/>
      <c r="K635" s="20"/>
      <c r="L635" s="20"/>
      <c r="M635" s="105"/>
    </row>
    <row r="636" spans="1:13" x14ac:dyDescent="0.2">
      <c r="A636" s="16">
        <v>630</v>
      </c>
      <c r="B636" s="83" t="s">
        <v>2011</v>
      </c>
      <c r="C636" s="543" t="s">
        <v>2012</v>
      </c>
      <c r="D636" s="544"/>
      <c r="E636" s="83"/>
      <c r="F636" s="83"/>
      <c r="G636" s="159">
        <v>192267.68</v>
      </c>
      <c r="H636" s="159">
        <v>192267.68</v>
      </c>
      <c r="I636" s="159">
        <f t="shared" si="9"/>
        <v>0</v>
      </c>
      <c r="J636" s="19"/>
      <c r="K636" s="20"/>
      <c r="L636" s="20"/>
      <c r="M636" s="105"/>
    </row>
    <row r="637" spans="1:13" x14ac:dyDescent="0.2">
      <c r="A637" s="86">
        <v>631</v>
      </c>
      <c r="B637" s="83" t="s">
        <v>2013</v>
      </c>
      <c r="C637" s="543" t="s">
        <v>2014</v>
      </c>
      <c r="D637" s="544"/>
      <c r="E637" s="83"/>
      <c r="F637" s="83"/>
      <c r="G637" s="159">
        <v>4020</v>
      </c>
      <c r="H637" s="159">
        <v>4020</v>
      </c>
      <c r="I637" s="159">
        <f t="shared" si="9"/>
        <v>0</v>
      </c>
      <c r="J637" s="19"/>
      <c r="K637" s="20"/>
      <c r="L637" s="20"/>
      <c r="M637" s="105"/>
    </row>
    <row r="638" spans="1:13" x14ac:dyDescent="0.2">
      <c r="A638" s="16">
        <v>632</v>
      </c>
      <c r="B638" s="83" t="s">
        <v>2015</v>
      </c>
      <c r="C638" s="543" t="s">
        <v>2016</v>
      </c>
      <c r="D638" s="544"/>
      <c r="E638" s="83"/>
      <c r="F638" s="83"/>
      <c r="G638" s="159">
        <v>42000</v>
      </c>
      <c r="H638" s="159">
        <v>42000</v>
      </c>
      <c r="I638" s="159">
        <f t="shared" si="9"/>
        <v>0</v>
      </c>
      <c r="J638" s="19"/>
      <c r="K638" s="20"/>
      <c r="L638" s="20"/>
      <c r="M638" s="105"/>
    </row>
    <row r="639" spans="1:13" x14ac:dyDescent="0.2">
      <c r="A639" s="16">
        <v>633</v>
      </c>
      <c r="B639" s="83" t="s">
        <v>2017</v>
      </c>
      <c r="C639" s="543" t="s">
        <v>2018</v>
      </c>
      <c r="D639" s="544"/>
      <c r="E639" s="83"/>
      <c r="F639" s="83"/>
      <c r="G639" s="159">
        <v>4020</v>
      </c>
      <c r="H639" s="159">
        <v>4020</v>
      </c>
      <c r="I639" s="159">
        <f t="shared" si="9"/>
        <v>0</v>
      </c>
      <c r="J639" s="19"/>
      <c r="K639" s="20"/>
      <c r="L639" s="20"/>
      <c r="M639" s="105"/>
    </row>
    <row r="640" spans="1:13" x14ac:dyDescent="0.2">
      <c r="A640" s="16">
        <v>634</v>
      </c>
      <c r="B640" s="83" t="s">
        <v>2019</v>
      </c>
      <c r="C640" s="543" t="s">
        <v>2020</v>
      </c>
      <c r="D640" s="544"/>
      <c r="E640" s="83"/>
      <c r="F640" s="83"/>
      <c r="G640" s="159">
        <v>9006</v>
      </c>
      <c r="H640" s="159">
        <v>9006</v>
      </c>
      <c r="I640" s="159">
        <f t="shared" si="9"/>
        <v>0</v>
      </c>
      <c r="J640" s="19"/>
      <c r="K640" s="20"/>
      <c r="L640" s="20"/>
      <c r="M640" s="105"/>
    </row>
    <row r="641" spans="1:13" x14ac:dyDescent="0.2">
      <c r="A641" s="16">
        <v>635</v>
      </c>
      <c r="B641" s="83" t="s">
        <v>2021</v>
      </c>
      <c r="C641" s="543" t="s">
        <v>2022</v>
      </c>
      <c r="D641" s="544"/>
      <c r="E641" s="83"/>
      <c r="F641" s="83"/>
      <c r="G641" s="159">
        <v>23131.68</v>
      </c>
      <c r="H641" s="159">
        <v>23131.68</v>
      </c>
      <c r="I641" s="159">
        <f t="shared" si="9"/>
        <v>0</v>
      </c>
      <c r="J641" s="19"/>
      <c r="K641" s="20"/>
      <c r="L641" s="20"/>
      <c r="M641" s="105"/>
    </row>
    <row r="642" spans="1:13" x14ac:dyDescent="0.2">
      <c r="A642" s="86">
        <v>636</v>
      </c>
      <c r="B642" s="83" t="s">
        <v>2023</v>
      </c>
      <c r="C642" s="543" t="s">
        <v>2024</v>
      </c>
      <c r="D642" s="544"/>
      <c r="E642" s="83"/>
      <c r="F642" s="83"/>
      <c r="G642" s="159">
        <v>4020</v>
      </c>
      <c r="H642" s="159">
        <v>4020</v>
      </c>
      <c r="I642" s="159">
        <f t="shared" si="9"/>
        <v>0</v>
      </c>
      <c r="J642" s="19"/>
      <c r="K642" s="20"/>
      <c r="L642" s="20"/>
      <c r="M642" s="105"/>
    </row>
    <row r="643" spans="1:13" x14ac:dyDescent="0.2">
      <c r="A643" s="16">
        <v>637</v>
      </c>
      <c r="B643" s="83" t="s">
        <v>2025</v>
      </c>
      <c r="C643" s="543" t="s">
        <v>2026</v>
      </c>
      <c r="D643" s="544"/>
      <c r="E643" s="83"/>
      <c r="F643" s="83"/>
      <c r="G643" s="159">
        <v>64328</v>
      </c>
      <c r="H643" s="159">
        <v>64328</v>
      </c>
      <c r="I643" s="159">
        <f t="shared" si="9"/>
        <v>0</v>
      </c>
      <c r="J643" s="19"/>
      <c r="K643" s="20"/>
      <c r="L643" s="20"/>
      <c r="M643" s="105"/>
    </row>
    <row r="644" spans="1:13" x14ac:dyDescent="0.2">
      <c r="A644" s="16">
        <v>638</v>
      </c>
      <c r="B644" s="83" t="s">
        <v>2027</v>
      </c>
      <c r="C644" s="543" t="s">
        <v>2028</v>
      </c>
      <c r="D644" s="544"/>
      <c r="E644" s="83"/>
      <c r="F644" s="83"/>
      <c r="G644" s="159">
        <v>40205</v>
      </c>
      <c r="H644" s="159">
        <v>40205</v>
      </c>
      <c r="I644" s="159">
        <f t="shared" si="9"/>
        <v>0</v>
      </c>
      <c r="J644" s="19"/>
      <c r="K644" s="20"/>
      <c r="L644" s="20"/>
      <c r="M644" s="105"/>
    </row>
    <row r="645" spans="1:13" x14ac:dyDescent="0.2">
      <c r="A645" s="16">
        <v>639</v>
      </c>
      <c r="B645" s="83" t="s">
        <v>2029</v>
      </c>
      <c r="C645" s="543" t="s">
        <v>2030</v>
      </c>
      <c r="D645" s="544"/>
      <c r="E645" s="83"/>
      <c r="F645" s="83"/>
      <c r="G645" s="159">
        <v>40205</v>
      </c>
      <c r="H645" s="159">
        <v>40205</v>
      </c>
      <c r="I645" s="159">
        <f t="shared" si="9"/>
        <v>0</v>
      </c>
      <c r="J645" s="19"/>
      <c r="K645" s="20"/>
      <c r="L645" s="20"/>
      <c r="M645" s="105"/>
    </row>
    <row r="646" spans="1:13" x14ac:dyDescent="0.2">
      <c r="A646" s="16">
        <v>640</v>
      </c>
      <c r="B646" s="83" t="s">
        <v>2031</v>
      </c>
      <c r="C646" s="543" t="s">
        <v>2032</v>
      </c>
      <c r="D646" s="544"/>
      <c r="E646" s="83"/>
      <c r="F646" s="83"/>
      <c r="G646" s="159">
        <v>192267.68</v>
      </c>
      <c r="H646" s="159">
        <v>192267.68</v>
      </c>
      <c r="I646" s="159">
        <f t="shared" si="9"/>
        <v>0</v>
      </c>
      <c r="J646" s="19"/>
      <c r="K646" s="20"/>
      <c r="L646" s="20"/>
      <c r="M646" s="105"/>
    </row>
    <row r="647" spans="1:13" x14ac:dyDescent="0.2">
      <c r="A647" s="86">
        <v>641</v>
      </c>
      <c r="B647" s="83" t="s">
        <v>2033</v>
      </c>
      <c r="C647" s="543" t="s">
        <v>2032</v>
      </c>
      <c r="D647" s="544"/>
      <c r="E647" s="83"/>
      <c r="F647" s="83"/>
      <c r="G647" s="159">
        <v>192267.68</v>
      </c>
      <c r="H647" s="159">
        <v>192267.68</v>
      </c>
      <c r="I647" s="159">
        <f t="shared" si="9"/>
        <v>0</v>
      </c>
      <c r="J647" s="19"/>
      <c r="K647" s="20"/>
      <c r="L647" s="20"/>
      <c r="M647" s="105"/>
    </row>
    <row r="648" spans="1:13" x14ac:dyDescent="0.2">
      <c r="A648" s="16">
        <v>642</v>
      </c>
      <c r="B648" s="83" t="s">
        <v>2034</v>
      </c>
      <c r="C648" s="555" t="s">
        <v>2035</v>
      </c>
      <c r="D648" s="556"/>
      <c r="E648" s="143"/>
      <c r="F648" s="143"/>
      <c r="G648" s="159">
        <v>296910.44</v>
      </c>
      <c r="H648" s="159">
        <v>296910.44</v>
      </c>
      <c r="I648" s="159">
        <f t="shared" si="9"/>
        <v>0</v>
      </c>
      <c r="J648" s="19"/>
      <c r="K648" s="20"/>
      <c r="L648" s="20"/>
      <c r="M648" s="105"/>
    </row>
    <row r="649" spans="1:13" x14ac:dyDescent="0.2">
      <c r="A649" s="16">
        <v>643</v>
      </c>
      <c r="B649" s="83" t="s">
        <v>2036</v>
      </c>
      <c r="C649" s="543" t="s">
        <v>2037</v>
      </c>
      <c r="D649" s="544"/>
      <c r="E649" s="83"/>
      <c r="F649" s="83"/>
      <c r="G649" s="159">
        <v>26264</v>
      </c>
      <c r="H649" s="159">
        <v>26264</v>
      </c>
      <c r="I649" s="159">
        <f t="shared" si="9"/>
        <v>0</v>
      </c>
      <c r="J649" s="19"/>
      <c r="K649" s="20"/>
      <c r="L649" s="20"/>
      <c r="M649" s="105"/>
    </row>
    <row r="650" spans="1:13" x14ac:dyDescent="0.2">
      <c r="A650" s="16">
        <v>644</v>
      </c>
      <c r="B650" s="83" t="s">
        <v>2038</v>
      </c>
      <c r="C650" s="555" t="s">
        <v>2039</v>
      </c>
      <c r="D650" s="556"/>
      <c r="E650" s="143"/>
      <c r="F650" s="143"/>
      <c r="G650" s="159">
        <v>9372.31</v>
      </c>
      <c r="H650" s="159">
        <v>9372.31</v>
      </c>
      <c r="I650" s="159">
        <f t="shared" ref="I650:I713" si="10">G650-H650</f>
        <v>0</v>
      </c>
      <c r="J650" s="19"/>
      <c r="K650" s="20"/>
      <c r="L650" s="20"/>
      <c r="M650" s="105"/>
    </row>
    <row r="651" spans="1:13" x14ac:dyDescent="0.2">
      <c r="A651" s="16">
        <v>645</v>
      </c>
      <c r="B651" s="83" t="s">
        <v>2040</v>
      </c>
      <c r="C651" s="555" t="s">
        <v>2041</v>
      </c>
      <c r="D651" s="556"/>
      <c r="E651" s="143"/>
      <c r="F651" s="143"/>
      <c r="G651" s="159">
        <v>14370.87</v>
      </c>
      <c r="H651" s="159">
        <v>14370.87</v>
      </c>
      <c r="I651" s="159">
        <f t="shared" si="10"/>
        <v>0</v>
      </c>
      <c r="J651" s="19"/>
      <c r="K651" s="20"/>
      <c r="L651" s="20"/>
      <c r="M651" s="105"/>
    </row>
    <row r="652" spans="1:13" x14ac:dyDescent="0.2">
      <c r="A652" s="86">
        <v>646</v>
      </c>
      <c r="B652" s="83" t="s">
        <v>2042</v>
      </c>
      <c r="C652" s="555" t="s">
        <v>2043</v>
      </c>
      <c r="D652" s="556"/>
      <c r="E652" s="143"/>
      <c r="F652" s="143"/>
      <c r="G652" s="159">
        <v>46830.3</v>
      </c>
      <c r="H652" s="159">
        <v>46830.3</v>
      </c>
      <c r="I652" s="159">
        <f t="shared" si="10"/>
        <v>0</v>
      </c>
      <c r="J652" s="19"/>
      <c r="K652" s="20"/>
      <c r="L652" s="20"/>
      <c r="M652" s="105"/>
    </row>
    <row r="653" spans="1:13" x14ac:dyDescent="0.2">
      <c r="A653" s="16">
        <v>647</v>
      </c>
      <c r="B653" s="83" t="s">
        <v>2044</v>
      </c>
      <c r="C653" s="555" t="s">
        <v>2045</v>
      </c>
      <c r="D653" s="556"/>
      <c r="E653" s="143"/>
      <c r="F653" s="143"/>
      <c r="G653" s="159">
        <v>409132.46</v>
      </c>
      <c r="H653" s="159">
        <v>409132.46</v>
      </c>
      <c r="I653" s="159">
        <f t="shared" si="10"/>
        <v>0</v>
      </c>
      <c r="J653" s="19"/>
      <c r="K653" s="20"/>
      <c r="L653" s="20"/>
      <c r="M653" s="105"/>
    </row>
    <row r="654" spans="1:13" x14ac:dyDescent="0.2">
      <c r="A654" s="16">
        <v>648</v>
      </c>
      <c r="B654" s="83" t="s">
        <v>2046</v>
      </c>
      <c r="C654" s="555" t="s">
        <v>2047</v>
      </c>
      <c r="D654" s="556"/>
      <c r="E654" s="143"/>
      <c r="F654" s="143"/>
      <c r="G654" s="159">
        <v>44487.22</v>
      </c>
      <c r="H654" s="159">
        <v>44487.22</v>
      </c>
      <c r="I654" s="159">
        <f t="shared" si="10"/>
        <v>0</v>
      </c>
      <c r="J654" s="19"/>
      <c r="K654" s="20"/>
      <c r="L654" s="20"/>
      <c r="M654" s="105"/>
    </row>
    <row r="655" spans="1:13" x14ac:dyDescent="0.2">
      <c r="A655" s="16">
        <v>649</v>
      </c>
      <c r="B655" s="83" t="s">
        <v>2048</v>
      </c>
      <c r="C655" s="555" t="s">
        <v>2049</v>
      </c>
      <c r="D655" s="556"/>
      <c r="E655" s="143"/>
      <c r="F655" s="143"/>
      <c r="G655" s="159">
        <v>23118.36</v>
      </c>
      <c r="H655" s="159">
        <v>23118.36</v>
      </c>
      <c r="I655" s="159">
        <f t="shared" si="10"/>
        <v>0</v>
      </c>
      <c r="J655" s="19"/>
      <c r="K655" s="20"/>
      <c r="L655" s="20"/>
      <c r="M655" s="105"/>
    </row>
    <row r="656" spans="1:13" x14ac:dyDescent="0.2">
      <c r="A656" s="16">
        <v>650</v>
      </c>
      <c r="B656" s="83" t="s">
        <v>2050</v>
      </c>
      <c r="C656" s="555" t="s">
        <v>2051</v>
      </c>
      <c r="D656" s="556"/>
      <c r="E656" s="143"/>
      <c r="F656" s="143"/>
      <c r="G656" s="159">
        <v>317127.65000000002</v>
      </c>
      <c r="H656" s="159">
        <v>317127.65000000002</v>
      </c>
      <c r="I656" s="159">
        <f t="shared" si="10"/>
        <v>0</v>
      </c>
      <c r="J656" s="19"/>
      <c r="K656" s="20"/>
      <c r="L656" s="20"/>
      <c r="M656" s="114"/>
    </row>
    <row r="657" spans="1:13" x14ac:dyDescent="0.2">
      <c r="A657" s="86">
        <v>651</v>
      </c>
      <c r="B657" s="83" t="s">
        <v>2052</v>
      </c>
      <c r="C657" s="555" t="s">
        <v>2053</v>
      </c>
      <c r="D657" s="556"/>
      <c r="E657" s="143"/>
      <c r="F657" s="143"/>
      <c r="G657" s="159">
        <v>193069.53</v>
      </c>
      <c r="H657" s="159">
        <v>193069.53</v>
      </c>
      <c r="I657" s="159">
        <f t="shared" si="10"/>
        <v>0</v>
      </c>
      <c r="J657" s="19"/>
      <c r="K657" s="20"/>
      <c r="L657" s="20"/>
      <c r="M657" s="105"/>
    </row>
    <row r="658" spans="1:13" x14ac:dyDescent="0.2">
      <c r="A658" s="16">
        <v>652</v>
      </c>
      <c r="B658" s="83" t="s">
        <v>2054</v>
      </c>
      <c r="C658" s="555" t="s">
        <v>2055</v>
      </c>
      <c r="D658" s="556"/>
      <c r="E658" s="143"/>
      <c r="F658" s="143"/>
      <c r="G658" s="159">
        <v>96097.39</v>
      </c>
      <c r="H658" s="159">
        <v>96097.39</v>
      </c>
      <c r="I658" s="159">
        <f t="shared" si="10"/>
        <v>0</v>
      </c>
      <c r="J658" s="19"/>
      <c r="K658" s="20"/>
      <c r="L658" s="20"/>
      <c r="M658" s="105"/>
    </row>
    <row r="659" spans="1:13" x14ac:dyDescent="0.2">
      <c r="A659" s="16">
        <v>653</v>
      </c>
      <c r="B659" s="83" t="s">
        <v>2056</v>
      </c>
      <c r="C659" s="555" t="s">
        <v>2057</v>
      </c>
      <c r="D659" s="556"/>
      <c r="E659" s="143"/>
      <c r="F659" s="143"/>
      <c r="G659" s="159">
        <v>1250191.8</v>
      </c>
      <c r="H659" s="159">
        <v>450200.27</v>
      </c>
      <c r="I659" s="159">
        <f t="shared" si="10"/>
        <v>799991.53</v>
      </c>
      <c r="J659" s="19"/>
      <c r="K659" s="20"/>
      <c r="L659" s="20"/>
      <c r="M659" s="105"/>
    </row>
    <row r="660" spans="1:13" x14ac:dyDescent="0.2">
      <c r="A660" s="16">
        <v>654</v>
      </c>
      <c r="B660" s="83" t="s">
        <v>2058</v>
      </c>
      <c r="C660" s="555" t="s">
        <v>2059</v>
      </c>
      <c r="D660" s="556"/>
      <c r="E660" s="143"/>
      <c r="F660" s="143"/>
      <c r="G660" s="159">
        <v>58994</v>
      </c>
      <c r="H660" s="159">
        <v>58994</v>
      </c>
      <c r="I660" s="159">
        <f t="shared" si="10"/>
        <v>0</v>
      </c>
      <c r="J660" s="19"/>
      <c r="K660" s="20"/>
      <c r="L660" s="20"/>
      <c r="M660" s="105"/>
    </row>
    <row r="661" spans="1:13" x14ac:dyDescent="0.2">
      <c r="A661" s="16">
        <v>655</v>
      </c>
      <c r="B661" s="83" t="s">
        <v>2060</v>
      </c>
      <c r="C661" s="543" t="s">
        <v>2061</v>
      </c>
      <c r="D661" s="544"/>
      <c r="E661" s="83"/>
      <c r="F661" s="83"/>
      <c r="G661" s="159">
        <v>8151231.3600000003</v>
      </c>
      <c r="H661" s="159">
        <v>5901275.8899999997</v>
      </c>
      <c r="I661" s="159">
        <f t="shared" si="10"/>
        <v>2249955.4700000007</v>
      </c>
      <c r="J661" s="19"/>
      <c r="K661" s="20"/>
      <c r="L661" s="20"/>
      <c r="M661" s="105"/>
    </row>
    <row r="662" spans="1:13" x14ac:dyDescent="0.2">
      <c r="A662" s="86">
        <v>656</v>
      </c>
      <c r="B662" s="83" t="s">
        <v>2062</v>
      </c>
      <c r="C662" s="543" t="s">
        <v>2063</v>
      </c>
      <c r="D662" s="544"/>
      <c r="E662" s="83"/>
      <c r="F662" s="83"/>
      <c r="G662" s="159">
        <v>27943307.84</v>
      </c>
      <c r="H662" s="159">
        <v>21226152.030000001</v>
      </c>
      <c r="I662" s="159">
        <f t="shared" si="10"/>
        <v>6717155.8099999987</v>
      </c>
      <c r="J662" s="19"/>
      <c r="K662" s="20"/>
      <c r="L662" s="20"/>
      <c r="M662" s="105"/>
    </row>
    <row r="663" spans="1:13" x14ac:dyDescent="0.2">
      <c r="A663" s="16">
        <v>657</v>
      </c>
      <c r="B663" s="83" t="s">
        <v>2064</v>
      </c>
      <c r="C663" s="543" t="s">
        <v>2065</v>
      </c>
      <c r="D663" s="544"/>
      <c r="E663" s="83"/>
      <c r="F663" s="83"/>
      <c r="G663" s="159">
        <v>4017425</v>
      </c>
      <c r="H663" s="159">
        <v>2159790.23</v>
      </c>
      <c r="I663" s="159">
        <f t="shared" si="10"/>
        <v>1857634.77</v>
      </c>
      <c r="J663" s="19"/>
      <c r="K663" s="20"/>
      <c r="L663" s="20"/>
      <c r="M663" s="105"/>
    </row>
    <row r="664" spans="1:13" x14ac:dyDescent="0.2">
      <c r="A664" s="16">
        <v>658</v>
      </c>
      <c r="B664" s="83" t="s">
        <v>2066</v>
      </c>
      <c r="C664" s="543" t="s">
        <v>2067</v>
      </c>
      <c r="D664" s="544"/>
      <c r="E664" s="83"/>
      <c r="F664" s="83"/>
      <c r="G664" s="159">
        <v>42176</v>
      </c>
      <c r="H664" s="159">
        <v>42176</v>
      </c>
      <c r="I664" s="159">
        <f t="shared" si="10"/>
        <v>0</v>
      </c>
      <c r="J664" s="19"/>
      <c r="K664" s="20"/>
      <c r="L664" s="20"/>
      <c r="M664" s="105"/>
    </row>
    <row r="665" spans="1:13" x14ac:dyDescent="0.2">
      <c r="A665" s="16">
        <v>659</v>
      </c>
      <c r="B665" s="83" t="s">
        <v>2068</v>
      </c>
      <c r="C665" s="543" t="s">
        <v>2069</v>
      </c>
      <c r="D665" s="544"/>
      <c r="E665" s="83"/>
      <c r="F665" s="83"/>
      <c r="G665" s="159">
        <v>192267.68</v>
      </c>
      <c r="H665" s="159">
        <v>192267.68</v>
      </c>
      <c r="I665" s="159">
        <f t="shared" si="10"/>
        <v>0</v>
      </c>
      <c r="J665" s="19"/>
      <c r="K665" s="20"/>
      <c r="L665" s="20"/>
      <c r="M665" s="105"/>
    </row>
    <row r="666" spans="1:13" x14ac:dyDescent="0.2">
      <c r="A666" s="16">
        <v>660</v>
      </c>
      <c r="B666" s="83" t="s">
        <v>2070</v>
      </c>
      <c r="C666" s="543" t="s">
        <v>2071</v>
      </c>
      <c r="D666" s="544"/>
      <c r="E666" s="83"/>
      <c r="F666" s="83"/>
      <c r="G666" s="159">
        <v>392439.24</v>
      </c>
      <c r="H666" s="159">
        <v>392439.24</v>
      </c>
      <c r="I666" s="159">
        <f t="shared" si="10"/>
        <v>0</v>
      </c>
      <c r="J666" s="19"/>
      <c r="K666" s="20"/>
      <c r="L666" s="20"/>
      <c r="M666" s="105"/>
    </row>
    <row r="667" spans="1:13" x14ac:dyDescent="0.2">
      <c r="A667" s="86">
        <v>661</v>
      </c>
      <c r="B667" s="83" t="s">
        <v>2072</v>
      </c>
      <c r="C667" s="543" t="s">
        <v>2073</v>
      </c>
      <c r="D667" s="544"/>
      <c r="E667" s="83"/>
      <c r="F667" s="83"/>
      <c r="G667" s="159">
        <v>249681.72</v>
      </c>
      <c r="H667" s="159">
        <v>249681.72</v>
      </c>
      <c r="I667" s="159">
        <f t="shared" si="10"/>
        <v>0</v>
      </c>
      <c r="J667" s="19"/>
      <c r="K667" s="20"/>
      <c r="L667" s="20"/>
      <c r="M667" s="105"/>
    </row>
    <row r="668" spans="1:13" x14ac:dyDescent="0.2">
      <c r="A668" s="16">
        <v>662</v>
      </c>
      <c r="B668" s="83" t="s">
        <v>2074</v>
      </c>
      <c r="C668" s="543" t="s">
        <v>2075</v>
      </c>
      <c r="D668" s="544"/>
      <c r="E668" s="83"/>
      <c r="F668" s="83"/>
      <c r="G668" s="159">
        <v>117988</v>
      </c>
      <c r="H668" s="159">
        <v>117988</v>
      </c>
      <c r="I668" s="159">
        <f t="shared" si="10"/>
        <v>0</v>
      </c>
      <c r="J668" s="19"/>
      <c r="K668" s="20"/>
      <c r="L668" s="20"/>
      <c r="M668" s="105"/>
    </row>
    <row r="669" spans="1:13" x14ac:dyDescent="0.2">
      <c r="A669" s="16">
        <v>663</v>
      </c>
      <c r="B669" s="83" t="s">
        <v>2076</v>
      </c>
      <c r="C669" s="543" t="s">
        <v>2077</v>
      </c>
      <c r="D669" s="544"/>
      <c r="E669" s="83"/>
      <c r="F669" s="83"/>
      <c r="G669" s="159">
        <v>20244.48</v>
      </c>
      <c r="H669" s="159">
        <v>20244.48</v>
      </c>
      <c r="I669" s="159">
        <f t="shared" si="10"/>
        <v>0</v>
      </c>
      <c r="J669" s="19"/>
      <c r="K669" s="20"/>
      <c r="L669" s="20"/>
      <c r="M669" s="105"/>
    </row>
    <row r="670" spans="1:13" x14ac:dyDescent="0.2">
      <c r="A670" s="16">
        <v>664</v>
      </c>
      <c r="B670" s="83" t="s">
        <v>2078</v>
      </c>
      <c r="C670" s="543" t="s">
        <v>2079</v>
      </c>
      <c r="D670" s="544"/>
      <c r="E670" s="83"/>
      <c r="F670" s="83"/>
      <c r="G670" s="159">
        <v>64529.279999999999</v>
      </c>
      <c r="H670" s="159">
        <v>64529.279999999999</v>
      </c>
      <c r="I670" s="159">
        <f t="shared" si="10"/>
        <v>0</v>
      </c>
      <c r="J670" s="19"/>
      <c r="K670" s="20"/>
      <c r="L670" s="20"/>
      <c r="M670" s="105"/>
    </row>
    <row r="671" spans="1:13" x14ac:dyDescent="0.2">
      <c r="A671" s="16">
        <v>665</v>
      </c>
      <c r="B671" s="83" t="s">
        <v>2080</v>
      </c>
      <c r="C671" s="543" t="s">
        <v>2081</v>
      </c>
      <c r="D671" s="544"/>
      <c r="E671" s="83"/>
      <c r="F671" s="83"/>
      <c r="G671" s="159">
        <v>31150.240000000002</v>
      </c>
      <c r="H671" s="159">
        <v>31150.240000000002</v>
      </c>
      <c r="I671" s="159">
        <f t="shared" si="10"/>
        <v>0</v>
      </c>
      <c r="J671" s="19"/>
      <c r="K671" s="20"/>
      <c r="L671" s="20"/>
      <c r="M671" s="105"/>
    </row>
    <row r="672" spans="1:13" x14ac:dyDescent="0.2">
      <c r="A672" s="86">
        <v>666</v>
      </c>
      <c r="B672" s="83" t="s">
        <v>2082</v>
      </c>
      <c r="C672" s="543" t="s">
        <v>2083</v>
      </c>
      <c r="D672" s="544"/>
      <c r="E672" s="83"/>
      <c r="F672" s="83"/>
      <c r="G672" s="159">
        <v>31150.240000000002</v>
      </c>
      <c r="H672" s="159">
        <v>31150.240000000002</v>
      </c>
      <c r="I672" s="159">
        <f t="shared" si="10"/>
        <v>0</v>
      </c>
      <c r="J672" s="19"/>
      <c r="K672" s="20"/>
      <c r="L672" s="20"/>
      <c r="M672" s="105"/>
    </row>
    <row r="673" spans="1:13" x14ac:dyDescent="0.2">
      <c r="A673" s="16">
        <v>667</v>
      </c>
      <c r="B673" s="83" t="s">
        <v>2084</v>
      </c>
      <c r="C673" s="543" t="s">
        <v>2085</v>
      </c>
      <c r="D673" s="544"/>
      <c r="E673" s="83"/>
      <c r="F673" s="83"/>
      <c r="G673" s="159">
        <v>31150.240000000002</v>
      </c>
      <c r="H673" s="159">
        <v>31150.240000000002</v>
      </c>
      <c r="I673" s="159">
        <f t="shared" si="10"/>
        <v>0</v>
      </c>
      <c r="J673" s="19"/>
      <c r="K673" s="20"/>
      <c r="L673" s="20"/>
      <c r="M673" s="105"/>
    </row>
    <row r="674" spans="1:13" x14ac:dyDescent="0.2">
      <c r="A674" s="16">
        <v>668</v>
      </c>
      <c r="B674" s="83" t="s">
        <v>2086</v>
      </c>
      <c r="C674" s="543" t="s">
        <v>2087</v>
      </c>
      <c r="D674" s="544"/>
      <c r="E674" s="83"/>
      <c r="F674" s="83"/>
      <c r="G674" s="159">
        <v>31150.240000000002</v>
      </c>
      <c r="H674" s="159">
        <v>31150.240000000002</v>
      </c>
      <c r="I674" s="159">
        <f t="shared" si="10"/>
        <v>0</v>
      </c>
      <c r="J674" s="19"/>
      <c r="K674" s="20"/>
      <c r="L674" s="20"/>
      <c r="M674" s="105"/>
    </row>
    <row r="675" spans="1:13" x14ac:dyDescent="0.2">
      <c r="A675" s="16">
        <v>669</v>
      </c>
      <c r="B675" s="83" t="s">
        <v>2088</v>
      </c>
      <c r="C675" s="543" t="s">
        <v>2089</v>
      </c>
      <c r="D675" s="544"/>
      <c r="E675" s="83"/>
      <c r="F675" s="83"/>
      <c r="G675" s="159">
        <v>31150.240000000002</v>
      </c>
      <c r="H675" s="159">
        <v>31150.240000000002</v>
      </c>
      <c r="I675" s="159">
        <f t="shared" si="10"/>
        <v>0</v>
      </c>
      <c r="J675" s="19"/>
      <c r="K675" s="20"/>
      <c r="L675" s="20"/>
      <c r="M675" s="105"/>
    </row>
    <row r="676" spans="1:13" x14ac:dyDescent="0.2">
      <c r="A676" s="16">
        <v>670</v>
      </c>
      <c r="B676" s="83" t="s">
        <v>2090</v>
      </c>
      <c r="C676" s="543" t="s">
        <v>2091</v>
      </c>
      <c r="D676" s="544"/>
      <c r="E676" s="83"/>
      <c r="F676" s="83"/>
      <c r="G676" s="159">
        <v>31150.240000000002</v>
      </c>
      <c r="H676" s="159">
        <v>31150.240000000002</v>
      </c>
      <c r="I676" s="159">
        <f t="shared" si="10"/>
        <v>0</v>
      </c>
      <c r="J676" s="19"/>
      <c r="K676" s="20"/>
      <c r="L676" s="20"/>
      <c r="M676" s="105"/>
    </row>
    <row r="677" spans="1:13" x14ac:dyDescent="0.2">
      <c r="A677" s="86">
        <v>671</v>
      </c>
      <c r="B677" s="83" t="s">
        <v>2092</v>
      </c>
      <c r="C677" s="543" t="s">
        <v>2093</v>
      </c>
      <c r="D677" s="544"/>
      <c r="E677" s="83"/>
      <c r="F677" s="83"/>
      <c r="G677" s="159">
        <v>31150.240000000002</v>
      </c>
      <c r="H677" s="159">
        <v>31150.240000000002</v>
      </c>
      <c r="I677" s="159">
        <f t="shared" si="10"/>
        <v>0</v>
      </c>
      <c r="J677" s="19"/>
      <c r="K677" s="20"/>
      <c r="L677" s="20"/>
      <c r="M677" s="113"/>
    </row>
    <row r="678" spans="1:13" x14ac:dyDescent="0.2">
      <c r="A678" s="16">
        <v>672</v>
      </c>
      <c r="B678" s="83" t="s">
        <v>2094</v>
      </c>
      <c r="C678" s="543" t="s">
        <v>2095</v>
      </c>
      <c r="D678" s="544"/>
      <c r="E678" s="83"/>
      <c r="F678" s="83"/>
      <c r="G678" s="159">
        <v>192267.68</v>
      </c>
      <c r="H678" s="159">
        <v>192267.68</v>
      </c>
      <c r="I678" s="159">
        <f t="shared" si="10"/>
        <v>0</v>
      </c>
      <c r="J678" s="19"/>
      <c r="K678" s="20"/>
      <c r="L678" s="20"/>
      <c r="M678" s="113"/>
    </row>
    <row r="679" spans="1:13" x14ac:dyDescent="0.2">
      <c r="A679" s="16">
        <v>673</v>
      </c>
      <c r="B679" s="83" t="s">
        <v>2096</v>
      </c>
      <c r="C679" s="543" t="s">
        <v>2097</v>
      </c>
      <c r="D679" s="544"/>
      <c r="E679" s="83"/>
      <c r="F679" s="83"/>
      <c r="G679" s="159">
        <v>31150.240000000002</v>
      </c>
      <c r="H679" s="159">
        <v>31150.240000000002</v>
      </c>
      <c r="I679" s="159">
        <f t="shared" si="10"/>
        <v>0</v>
      </c>
      <c r="J679" s="19"/>
      <c r="K679" s="20"/>
      <c r="L679" s="20"/>
      <c r="M679" s="105"/>
    </row>
    <row r="680" spans="1:13" x14ac:dyDescent="0.2">
      <c r="A680" s="16">
        <v>674</v>
      </c>
      <c r="B680" s="83" t="s">
        <v>2098</v>
      </c>
      <c r="C680" s="543" t="s">
        <v>2099</v>
      </c>
      <c r="D680" s="544"/>
      <c r="E680" s="83"/>
      <c r="F680" s="83"/>
      <c r="G680" s="159">
        <v>31150.240000000002</v>
      </c>
      <c r="H680" s="159">
        <v>31150.240000000002</v>
      </c>
      <c r="I680" s="159">
        <f t="shared" si="10"/>
        <v>0</v>
      </c>
      <c r="J680" s="19"/>
      <c r="K680" s="20"/>
      <c r="L680" s="20"/>
      <c r="M680" s="105"/>
    </row>
    <row r="681" spans="1:13" x14ac:dyDescent="0.2">
      <c r="A681" s="16">
        <v>675</v>
      </c>
      <c r="B681" s="83" t="s">
        <v>2100</v>
      </c>
      <c r="C681" s="543" t="s">
        <v>2101</v>
      </c>
      <c r="D681" s="544"/>
      <c r="E681" s="83"/>
      <c r="F681" s="83"/>
      <c r="G681" s="159">
        <v>31150.240000000002</v>
      </c>
      <c r="H681" s="159">
        <v>31150.240000000002</v>
      </c>
      <c r="I681" s="159">
        <f t="shared" si="10"/>
        <v>0</v>
      </c>
      <c r="J681" s="19"/>
      <c r="K681" s="20"/>
      <c r="L681" s="20"/>
      <c r="M681" s="105"/>
    </row>
    <row r="682" spans="1:13" x14ac:dyDescent="0.2">
      <c r="A682" s="86">
        <v>676</v>
      </c>
      <c r="B682" s="83" t="s">
        <v>2102</v>
      </c>
      <c r="C682" s="543" t="s">
        <v>2103</v>
      </c>
      <c r="D682" s="544"/>
      <c r="E682" s="83"/>
      <c r="F682" s="83"/>
      <c r="G682" s="159">
        <v>31150.240000000002</v>
      </c>
      <c r="H682" s="159">
        <v>31150.240000000002</v>
      </c>
      <c r="I682" s="159">
        <f t="shared" si="10"/>
        <v>0</v>
      </c>
      <c r="J682" s="19"/>
      <c r="K682" s="20"/>
      <c r="L682" s="20"/>
      <c r="M682" s="105"/>
    </row>
    <row r="683" spans="1:13" x14ac:dyDescent="0.2">
      <c r="A683" s="16">
        <v>677</v>
      </c>
      <c r="B683" s="83" t="s">
        <v>2104</v>
      </c>
      <c r="C683" s="543" t="s">
        <v>2105</v>
      </c>
      <c r="D683" s="544"/>
      <c r="E683" s="83"/>
      <c r="F683" s="83"/>
      <c r="G683" s="159">
        <v>31150.240000000002</v>
      </c>
      <c r="H683" s="159">
        <v>31150.240000000002</v>
      </c>
      <c r="I683" s="159">
        <f t="shared" si="10"/>
        <v>0</v>
      </c>
      <c r="J683" s="19"/>
      <c r="K683" s="20"/>
      <c r="L683" s="20"/>
      <c r="M683" s="105"/>
    </row>
    <row r="684" spans="1:13" x14ac:dyDescent="0.2">
      <c r="A684" s="16">
        <v>678</v>
      </c>
      <c r="B684" s="83" t="s">
        <v>2106</v>
      </c>
      <c r="C684" s="543" t="s">
        <v>2107</v>
      </c>
      <c r="D684" s="544"/>
      <c r="E684" s="83"/>
      <c r="F684" s="83"/>
      <c r="G684" s="159">
        <v>31150.240000000002</v>
      </c>
      <c r="H684" s="159">
        <v>31150.240000000002</v>
      </c>
      <c r="I684" s="159">
        <f t="shared" si="10"/>
        <v>0</v>
      </c>
      <c r="J684" s="19"/>
      <c r="K684" s="20"/>
      <c r="L684" s="20"/>
      <c r="M684" s="105"/>
    </row>
    <row r="685" spans="1:13" x14ac:dyDescent="0.2">
      <c r="A685" s="16">
        <v>679</v>
      </c>
      <c r="B685" s="83" t="s">
        <v>2108</v>
      </c>
      <c r="C685" s="543" t="s">
        <v>2107</v>
      </c>
      <c r="D685" s="544"/>
      <c r="E685" s="83"/>
      <c r="F685" s="83"/>
      <c r="G685" s="159">
        <v>31150.240000000002</v>
      </c>
      <c r="H685" s="159">
        <v>31150.240000000002</v>
      </c>
      <c r="I685" s="159">
        <f t="shared" si="10"/>
        <v>0</v>
      </c>
      <c r="J685" s="19"/>
      <c r="K685" s="20"/>
      <c r="L685" s="20"/>
      <c r="M685" s="105"/>
    </row>
    <row r="686" spans="1:13" x14ac:dyDescent="0.2">
      <c r="A686" s="16">
        <v>680</v>
      </c>
      <c r="B686" s="83" t="s">
        <v>2109</v>
      </c>
      <c r="C686" s="543" t="s">
        <v>2110</v>
      </c>
      <c r="D686" s="544"/>
      <c r="E686" s="83"/>
      <c r="F686" s="83"/>
      <c r="G686" s="159">
        <v>31150.240000000002</v>
      </c>
      <c r="H686" s="159">
        <v>31150.240000000002</v>
      </c>
      <c r="I686" s="159">
        <f t="shared" si="10"/>
        <v>0</v>
      </c>
      <c r="J686" s="19"/>
      <c r="K686" s="20"/>
      <c r="L686" s="20"/>
      <c r="M686" s="105"/>
    </row>
    <row r="687" spans="1:13" x14ac:dyDescent="0.2">
      <c r="A687" s="86">
        <v>681</v>
      </c>
      <c r="B687" s="83" t="s">
        <v>2111</v>
      </c>
      <c r="C687" s="543" t="s">
        <v>2112</v>
      </c>
      <c r="D687" s="544"/>
      <c r="E687" s="83"/>
      <c r="F687" s="83"/>
      <c r="G687" s="159">
        <v>31150.240000000002</v>
      </c>
      <c r="H687" s="159">
        <v>31150.240000000002</v>
      </c>
      <c r="I687" s="159">
        <f t="shared" si="10"/>
        <v>0</v>
      </c>
      <c r="J687" s="19"/>
      <c r="K687" s="20"/>
      <c r="L687" s="20"/>
      <c r="M687" s="105"/>
    </row>
    <row r="688" spans="1:13" x14ac:dyDescent="0.2">
      <c r="A688" s="16">
        <v>682</v>
      </c>
      <c r="B688" s="83" t="s">
        <v>2113</v>
      </c>
      <c r="C688" s="543" t="s">
        <v>2114</v>
      </c>
      <c r="D688" s="544"/>
      <c r="E688" s="83"/>
      <c r="F688" s="83"/>
      <c r="G688" s="159">
        <v>31150.240000000002</v>
      </c>
      <c r="H688" s="159">
        <v>31150.240000000002</v>
      </c>
      <c r="I688" s="159">
        <f t="shared" si="10"/>
        <v>0</v>
      </c>
      <c r="J688" s="19"/>
      <c r="K688" s="20"/>
      <c r="L688" s="20"/>
      <c r="M688" s="105"/>
    </row>
    <row r="689" spans="1:13" x14ac:dyDescent="0.2">
      <c r="A689" s="16">
        <v>683</v>
      </c>
      <c r="B689" s="83" t="s">
        <v>2115</v>
      </c>
      <c r="C689" s="543" t="s">
        <v>2116</v>
      </c>
      <c r="D689" s="544"/>
      <c r="E689" s="83"/>
      <c r="F689" s="83"/>
      <c r="G689" s="159">
        <v>208711.91</v>
      </c>
      <c r="H689" s="159">
        <v>208711.91</v>
      </c>
      <c r="I689" s="159">
        <f t="shared" si="10"/>
        <v>0</v>
      </c>
      <c r="J689" s="19"/>
      <c r="K689" s="20"/>
      <c r="L689" s="20"/>
      <c r="M689" s="105"/>
    </row>
    <row r="690" spans="1:13" x14ac:dyDescent="0.2">
      <c r="A690" s="16">
        <v>684</v>
      </c>
      <c r="B690" s="83" t="s">
        <v>2117</v>
      </c>
      <c r="C690" s="543" t="s">
        <v>2118</v>
      </c>
      <c r="D690" s="544"/>
      <c r="E690" s="83"/>
      <c r="F690" s="83"/>
      <c r="G690" s="159">
        <v>31150.240000000002</v>
      </c>
      <c r="H690" s="159">
        <v>31150.240000000002</v>
      </c>
      <c r="I690" s="159">
        <f t="shared" si="10"/>
        <v>0</v>
      </c>
      <c r="J690" s="19"/>
      <c r="K690" s="20"/>
      <c r="L690" s="20"/>
      <c r="M690" s="105"/>
    </row>
    <row r="691" spans="1:13" x14ac:dyDescent="0.2">
      <c r="A691" s="16">
        <v>685</v>
      </c>
      <c r="B691" s="83" t="s">
        <v>2119</v>
      </c>
      <c r="C691" s="543" t="s">
        <v>2120</v>
      </c>
      <c r="D691" s="544"/>
      <c r="E691" s="83"/>
      <c r="F691" s="83"/>
      <c r="G691" s="159">
        <v>31150.240000000002</v>
      </c>
      <c r="H691" s="159">
        <v>31150.240000000002</v>
      </c>
      <c r="I691" s="159">
        <f t="shared" si="10"/>
        <v>0</v>
      </c>
      <c r="J691" s="19"/>
      <c r="K691" s="20"/>
      <c r="L691" s="20"/>
      <c r="M691" s="105"/>
    </row>
    <row r="692" spans="1:13" x14ac:dyDescent="0.2">
      <c r="A692" s="86">
        <v>686</v>
      </c>
      <c r="B692" s="83" t="s">
        <v>2121</v>
      </c>
      <c r="C692" s="543" t="s">
        <v>2122</v>
      </c>
      <c r="D692" s="544"/>
      <c r="E692" s="83"/>
      <c r="F692" s="83"/>
      <c r="G692" s="159">
        <v>31150.240000000002</v>
      </c>
      <c r="H692" s="159">
        <v>31150.240000000002</v>
      </c>
      <c r="I692" s="159">
        <f t="shared" si="10"/>
        <v>0</v>
      </c>
      <c r="J692" s="19"/>
      <c r="K692" s="20"/>
      <c r="L692" s="20"/>
      <c r="M692" s="105"/>
    </row>
    <row r="693" spans="1:13" x14ac:dyDescent="0.2">
      <c r="A693" s="16">
        <v>687</v>
      </c>
      <c r="B693" s="83" t="s">
        <v>2123</v>
      </c>
      <c r="C693" s="543" t="s">
        <v>2124</v>
      </c>
      <c r="D693" s="544"/>
      <c r="E693" s="83"/>
      <c r="F693" s="83"/>
      <c r="G693" s="159">
        <v>31150.240000000002</v>
      </c>
      <c r="H693" s="159">
        <v>31150.240000000002</v>
      </c>
      <c r="I693" s="159">
        <f t="shared" si="10"/>
        <v>0</v>
      </c>
      <c r="J693" s="19"/>
      <c r="K693" s="20"/>
      <c r="L693" s="20"/>
      <c r="M693" s="105"/>
    </row>
    <row r="694" spans="1:13" x14ac:dyDescent="0.2">
      <c r="A694" s="16">
        <v>688</v>
      </c>
      <c r="B694" s="83" t="s">
        <v>2125</v>
      </c>
      <c r="C694" s="543" t="s">
        <v>2126</v>
      </c>
      <c r="D694" s="544"/>
      <c r="E694" s="83"/>
      <c r="F694" s="83"/>
      <c r="G694" s="159">
        <v>31150.240000000002</v>
      </c>
      <c r="H694" s="159">
        <v>31150.240000000002</v>
      </c>
      <c r="I694" s="159">
        <f t="shared" si="10"/>
        <v>0</v>
      </c>
      <c r="J694" s="19"/>
      <c r="K694" s="20"/>
      <c r="L694" s="20"/>
      <c r="M694" s="105"/>
    </row>
    <row r="695" spans="1:13" x14ac:dyDescent="0.2">
      <c r="A695" s="16">
        <v>689</v>
      </c>
      <c r="B695" s="83" t="s">
        <v>2127</v>
      </c>
      <c r="C695" s="543" t="s">
        <v>2128</v>
      </c>
      <c r="D695" s="544"/>
      <c r="E695" s="83"/>
      <c r="F695" s="83"/>
      <c r="G695" s="159">
        <v>31150.240000000002</v>
      </c>
      <c r="H695" s="159">
        <v>31150.240000000002</v>
      </c>
      <c r="I695" s="159">
        <f t="shared" si="10"/>
        <v>0</v>
      </c>
      <c r="J695" s="19"/>
      <c r="K695" s="20"/>
      <c r="L695" s="20"/>
      <c r="M695" s="105"/>
    </row>
    <row r="696" spans="1:13" x14ac:dyDescent="0.2">
      <c r="A696" s="16">
        <v>690</v>
      </c>
      <c r="B696" s="83" t="s">
        <v>2129</v>
      </c>
      <c r="C696" s="543" t="s">
        <v>2130</v>
      </c>
      <c r="D696" s="544"/>
      <c r="E696" s="83"/>
      <c r="F696" s="83"/>
      <c r="G696" s="159">
        <v>31150.240000000002</v>
      </c>
      <c r="H696" s="159">
        <v>31150.240000000002</v>
      </c>
      <c r="I696" s="159">
        <f t="shared" si="10"/>
        <v>0</v>
      </c>
      <c r="J696" s="19"/>
      <c r="K696" s="20"/>
      <c r="L696" s="20"/>
      <c r="M696" s="105"/>
    </row>
    <row r="697" spans="1:13" x14ac:dyDescent="0.2">
      <c r="A697" s="86">
        <v>691</v>
      </c>
      <c r="B697" s="83" t="s">
        <v>2131</v>
      </c>
      <c r="C697" s="543" t="s">
        <v>2132</v>
      </c>
      <c r="D697" s="544"/>
      <c r="E697" s="83"/>
      <c r="F697" s="83"/>
      <c r="G697" s="159">
        <v>31150.240000000002</v>
      </c>
      <c r="H697" s="159">
        <v>31150.240000000002</v>
      </c>
      <c r="I697" s="159">
        <f t="shared" si="10"/>
        <v>0</v>
      </c>
      <c r="J697" s="19"/>
      <c r="K697" s="20"/>
      <c r="L697" s="20"/>
      <c r="M697" s="105"/>
    </row>
    <row r="698" spans="1:13" x14ac:dyDescent="0.2">
      <c r="A698" s="16">
        <v>692</v>
      </c>
      <c r="B698" s="83" t="s">
        <v>2133</v>
      </c>
      <c r="C698" s="543" t="s">
        <v>2118</v>
      </c>
      <c r="D698" s="544"/>
      <c r="E698" s="83"/>
      <c r="F698" s="83"/>
      <c r="G698" s="159">
        <v>31150.240000000002</v>
      </c>
      <c r="H698" s="159">
        <v>31150.240000000002</v>
      </c>
      <c r="I698" s="159">
        <f t="shared" si="10"/>
        <v>0</v>
      </c>
      <c r="J698" s="19"/>
      <c r="K698" s="20"/>
      <c r="L698" s="20"/>
      <c r="M698" s="105"/>
    </row>
    <row r="699" spans="1:13" x14ac:dyDescent="0.2">
      <c r="A699" s="16">
        <v>693</v>
      </c>
      <c r="B699" s="83" t="s">
        <v>2134</v>
      </c>
      <c r="C699" s="543" t="s">
        <v>2135</v>
      </c>
      <c r="D699" s="544"/>
      <c r="E699" s="83"/>
      <c r="F699" s="83"/>
      <c r="G699" s="159">
        <v>31354.400000000001</v>
      </c>
      <c r="H699" s="159">
        <v>31354.400000000001</v>
      </c>
      <c r="I699" s="159">
        <f t="shared" si="10"/>
        <v>0</v>
      </c>
      <c r="J699" s="19"/>
      <c r="K699" s="20"/>
      <c r="L699" s="20"/>
      <c r="M699" s="105"/>
    </row>
    <row r="700" spans="1:13" x14ac:dyDescent="0.2">
      <c r="A700" s="16">
        <v>694</v>
      </c>
      <c r="B700" s="83" t="s">
        <v>2136</v>
      </c>
      <c r="C700" s="543" t="s">
        <v>2137</v>
      </c>
      <c r="D700" s="544"/>
      <c r="E700" s="83"/>
      <c r="F700" s="83"/>
      <c r="G700" s="159">
        <v>59727.360000000001</v>
      </c>
      <c r="H700" s="159">
        <v>59727.360000000001</v>
      </c>
      <c r="I700" s="159">
        <f t="shared" si="10"/>
        <v>0</v>
      </c>
      <c r="J700" s="19"/>
      <c r="K700" s="20"/>
      <c r="L700" s="20"/>
      <c r="M700" s="105"/>
    </row>
    <row r="701" spans="1:13" x14ac:dyDescent="0.2">
      <c r="A701" s="16">
        <v>695</v>
      </c>
      <c r="B701" s="83" t="s">
        <v>2138</v>
      </c>
      <c r="C701" s="543" t="s">
        <v>2139</v>
      </c>
      <c r="D701" s="544"/>
      <c r="E701" s="83"/>
      <c r="F701" s="83"/>
      <c r="G701" s="159">
        <v>31150.240000000002</v>
      </c>
      <c r="H701" s="159">
        <v>31150.240000000002</v>
      </c>
      <c r="I701" s="159">
        <f t="shared" si="10"/>
        <v>0</v>
      </c>
      <c r="J701" s="19"/>
      <c r="K701" s="20"/>
      <c r="L701" s="20"/>
      <c r="M701" s="105"/>
    </row>
    <row r="702" spans="1:13" x14ac:dyDescent="0.2">
      <c r="A702" s="86">
        <v>696</v>
      </c>
      <c r="B702" s="83" t="s">
        <v>2140</v>
      </c>
      <c r="C702" s="543" t="s">
        <v>2141</v>
      </c>
      <c r="D702" s="544"/>
      <c r="E702" s="83"/>
      <c r="F702" s="83"/>
      <c r="G702" s="159">
        <v>31150.240000000002</v>
      </c>
      <c r="H702" s="159">
        <v>31150.240000000002</v>
      </c>
      <c r="I702" s="159">
        <f t="shared" si="10"/>
        <v>0</v>
      </c>
      <c r="J702" s="19"/>
      <c r="K702" s="20"/>
      <c r="L702" s="20"/>
      <c r="M702" s="105"/>
    </row>
    <row r="703" spans="1:13" x14ac:dyDescent="0.2">
      <c r="A703" s="16">
        <v>697</v>
      </c>
      <c r="B703" s="83" t="s">
        <v>2142</v>
      </c>
      <c r="C703" s="543" t="s">
        <v>2143</v>
      </c>
      <c r="D703" s="544"/>
      <c r="E703" s="83"/>
      <c r="F703" s="83"/>
      <c r="G703" s="159">
        <v>31150.240000000002</v>
      </c>
      <c r="H703" s="159">
        <v>31150.240000000002</v>
      </c>
      <c r="I703" s="159">
        <f t="shared" si="10"/>
        <v>0</v>
      </c>
      <c r="J703" s="19"/>
      <c r="K703" s="20"/>
      <c r="L703" s="20"/>
      <c r="M703" s="105"/>
    </row>
    <row r="704" spans="1:13" x14ac:dyDescent="0.2">
      <c r="A704" s="16">
        <v>698</v>
      </c>
      <c r="B704" s="83" t="s">
        <v>2144</v>
      </c>
      <c r="C704" s="555" t="s">
        <v>2145</v>
      </c>
      <c r="D704" s="556"/>
      <c r="E704" s="143"/>
      <c r="F704" s="143"/>
      <c r="G704" s="159">
        <v>134500</v>
      </c>
      <c r="H704" s="331">
        <v>92824.85</v>
      </c>
      <c r="I704" s="159">
        <f t="shared" si="10"/>
        <v>41675.149999999994</v>
      </c>
      <c r="J704" s="19"/>
      <c r="K704" s="20"/>
      <c r="L704" s="20"/>
      <c r="M704" s="113"/>
    </row>
    <row r="705" spans="1:13" x14ac:dyDescent="0.2">
      <c r="A705" s="16">
        <v>699</v>
      </c>
      <c r="B705" s="83" t="s">
        <v>2146</v>
      </c>
      <c r="C705" s="555" t="s">
        <v>2147</v>
      </c>
      <c r="D705" s="556"/>
      <c r="E705" s="143"/>
      <c r="F705" s="143"/>
      <c r="G705" s="159">
        <v>42000</v>
      </c>
      <c r="H705" s="159">
        <v>42000</v>
      </c>
      <c r="I705" s="159">
        <f t="shared" si="10"/>
        <v>0</v>
      </c>
      <c r="J705" s="19"/>
      <c r="K705" s="20"/>
      <c r="L705" s="20"/>
      <c r="M705" s="113"/>
    </row>
    <row r="706" spans="1:13" x14ac:dyDescent="0.2">
      <c r="A706" s="16">
        <v>700</v>
      </c>
      <c r="B706" s="83" t="s">
        <v>2148</v>
      </c>
      <c r="C706" s="555" t="s">
        <v>2149</v>
      </c>
      <c r="D706" s="556"/>
      <c r="E706" s="143"/>
      <c r="F706" s="143"/>
      <c r="G706" s="159">
        <v>1181935.04</v>
      </c>
      <c r="H706" s="159">
        <v>1181935.04</v>
      </c>
      <c r="I706" s="159">
        <f t="shared" si="10"/>
        <v>0</v>
      </c>
      <c r="J706" s="19"/>
      <c r="K706" s="20"/>
      <c r="L706" s="20"/>
      <c r="M706" s="113"/>
    </row>
    <row r="707" spans="1:13" x14ac:dyDescent="0.2">
      <c r="A707" s="86">
        <v>701</v>
      </c>
      <c r="B707" s="83" t="s">
        <v>2150</v>
      </c>
      <c r="C707" s="543" t="s">
        <v>2151</v>
      </c>
      <c r="D707" s="544"/>
      <c r="E707" s="83"/>
      <c r="F707" s="83"/>
      <c r="G707" s="159">
        <v>11772344.779999999</v>
      </c>
      <c r="H707" s="159">
        <v>4181558.56</v>
      </c>
      <c r="I707" s="159">
        <f t="shared" si="10"/>
        <v>7590786.2199999988</v>
      </c>
      <c r="J707" s="19"/>
      <c r="K707" s="20"/>
      <c r="L707" s="20"/>
      <c r="M707" s="105"/>
    </row>
    <row r="708" spans="1:13" x14ac:dyDescent="0.2">
      <c r="A708" s="16">
        <v>702</v>
      </c>
      <c r="B708" s="83" t="s">
        <v>2152</v>
      </c>
      <c r="C708" s="543" t="s">
        <v>2153</v>
      </c>
      <c r="D708" s="544"/>
      <c r="E708" s="83"/>
      <c r="F708" s="83"/>
      <c r="G708" s="159">
        <v>218269.92</v>
      </c>
      <c r="H708" s="159">
        <v>218269.92</v>
      </c>
      <c r="I708" s="159">
        <f t="shared" si="10"/>
        <v>0</v>
      </c>
      <c r="J708" s="19"/>
      <c r="K708" s="20"/>
      <c r="L708" s="20"/>
      <c r="M708" s="105"/>
    </row>
    <row r="709" spans="1:13" x14ac:dyDescent="0.2">
      <c r="A709" s="16">
        <v>703</v>
      </c>
      <c r="B709" s="83" t="s">
        <v>2154</v>
      </c>
      <c r="C709" s="543" t="s">
        <v>2155</v>
      </c>
      <c r="D709" s="544"/>
      <c r="E709" s="83"/>
      <c r="F709" s="83"/>
      <c r="G709" s="159">
        <v>218269.92</v>
      </c>
      <c r="H709" s="159">
        <v>218269.92</v>
      </c>
      <c r="I709" s="159">
        <f t="shared" si="10"/>
        <v>0</v>
      </c>
      <c r="J709" s="19"/>
      <c r="K709" s="20"/>
      <c r="L709" s="20"/>
      <c r="M709" s="105"/>
    </row>
    <row r="710" spans="1:13" x14ac:dyDescent="0.2">
      <c r="A710" s="16">
        <v>704</v>
      </c>
      <c r="B710" s="83" t="s">
        <v>2156</v>
      </c>
      <c r="C710" s="543" t="s">
        <v>2157</v>
      </c>
      <c r="D710" s="544"/>
      <c r="E710" s="83"/>
      <c r="F710" s="83"/>
      <c r="G710" s="159">
        <v>218269.92</v>
      </c>
      <c r="H710" s="159">
        <v>218269.92</v>
      </c>
      <c r="I710" s="159">
        <f t="shared" si="10"/>
        <v>0</v>
      </c>
      <c r="J710" s="19"/>
      <c r="K710" s="20"/>
      <c r="L710" s="20"/>
      <c r="M710" s="105"/>
    </row>
    <row r="711" spans="1:13" x14ac:dyDescent="0.2">
      <c r="A711" s="16">
        <v>705</v>
      </c>
      <c r="B711" s="83" t="s">
        <v>2158</v>
      </c>
      <c r="C711" s="543" t="s">
        <v>2159</v>
      </c>
      <c r="D711" s="544"/>
      <c r="E711" s="83"/>
      <c r="F711" s="83"/>
      <c r="G711" s="159">
        <v>59739.68</v>
      </c>
      <c r="H711" s="159">
        <v>59739.68</v>
      </c>
      <c r="I711" s="159">
        <f t="shared" si="10"/>
        <v>0</v>
      </c>
      <c r="J711" s="19"/>
      <c r="K711" s="20"/>
      <c r="L711" s="20"/>
      <c r="M711" s="105"/>
    </row>
    <row r="712" spans="1:13" x14ac:dyDescent="0.2">
      <c r="A712" s="86">
        <v>706</v>
      </c>
      <c r="B712" s="83" t="s">
        <v>2160</v>
      </c>
      <c r="C712" s="543" t="s">
        <v>2161</v>
      </c>
      <c r="D712" s="544"/>
      <c r="E712" s="83"/>
      <c r="F712" s="83"/>
      <c r="G712" s="159">
        <v>218269.92</v>
      </c>
      <c r="H712" s="159">
        <v>218269.92</v>
      </c>
      <c r="I712" s="159">
        <f t="shared" si="10"/>
        <v>0</v>
      </c>
      <c r="J712" s="19"/>
      <c r="K712" s="20"/>
      <c r="L712" s="20"/>
      <c r="M712" s="105"/>
    </row>
    <row r="713" spans="1:13" x14ac:dyDescent="0.2">
      <c r="A713" s="16">
        <v>707</v>
      </c>
      <c r="B713" s="83" t="s">
        <v>2162</v>
      </c>
      <c r="C713" s="543" t="s">
        <v>2163</v>
      </c>
      <c r="D713" s="544"/>
      <c r="E713" s="83"/>
      <c r="F713" s="83"/>
      <c r="G713" s="159">
        <v>218269.92</v>
      </c>
      <c r="H713" s="159">
        <v>218269.92</v>
      </c>
      <c r="I713" s="159">
        <f t="shared" si="10"/>
        <v>0</v>
      </c>
      <c r="J713" s="19"/>
      <c r="K713" s="20"/>
      <c r="L713" s="20"/>
      <c r="M713" s="105"/>
    </row>
    <row r="714" spans="1:13" x14ac:dyDescent="0.2">
      <c r="A714" s="16">
        <v>708</v>
      </c>
      <c r="B714" s="83" t="s">
        <v>2164</v>
      </c>
      <c r="C714" s="543" t="s">
        <v>2165</v>
      </c>
      <c r="D714" s="544"/>
      <c r="E714" s="83"/>
      <c r="F714" s="83"/>
      <c r="G714" s="159">
        <v>218269.92</v>
      </c>
      <c r="H714" s="159">
        <v>218269.92</v>
      </c>
      <c r="I714" s="159">
        <f t="shared" ref="I714:I777" si="11">G714-H714</f>
        <v>0</v>
      </c>
      <c r="J714" s="19"/>
      <c r="K714" s="20"/>
      <c r="L714" s="20"/>
      <c r="M714" s="105"/>
    </row>
    <row r="715" spans="1:13" x14ac:dyDescent="0.2">
      <c r="A715" s="16">
        <v>709</v>
      </c>
      <c r="B715" s="83" t="s">
        <v>2166</v>
      </c>
      <c r="C715" s="543" t="s">
        <v>2167</v>
      </c>
      <c r="D715" s="544"/>
      <c r="E715" s="83"/>
      <c r="F715" s="83"/>
      <c r="G715" s="159">
        <v>218269.92</v>
      </c>
      <c r="H715" s="159">
        <v>218269.92</v>
      </c>
      <c r="I715" s="159">
        <f t="shared" si="11"/>
        <v>0</v>
      </c>
      <c r="J715" s="19"/>
      <c r="K715" s="20"/>
      <c r="L715" s="20"/>
      <c r="M715" s="105"/>
    </row>
    <row r="716" spans="1:13" x14ac:dyDescent="0.2">
      <c r="A716" s="16">
        <v>710</v>
      </c>
      <c r="B716" s="83" t="s">
        <v>2168</v>
      </c>
      <c r="C716" s="543" t="s">
        <v>2169</v>
      </c>
      <c r="D716" s="544"/>
      <c r="E716" s="83"/>
      <c r="F716" s="83"/>
      <c r="G716" s="159">
        <v>218269.92</v>
      </c>
      <c r="H716" s="159">
        <v>218269.92</v>
      </c>
      <c r="I716" s="159">
        <f t="shared" si="11"/>
        <v>0</v>
      </c>
      <c r="J716" s="19"/>
      <c r="K716" s="20"/>
      <c r="L716" s="20"/>
      <c r="M716" s="105"/>
    </row>
    <row r="717" spans="1:13" x14ac:dyDescent="0.2">
      <c r="A717" s="86">
        <v>711</v>
      </c>
      <c r="B717" s="83" t="s">
        <v>2170</v>
      </c>
      <c r="C717" s="543" t="s">
        <v>2171</v>
      </c>
      <c r="D717" s="544"/>
      <c r="E717" s="83"/>
      <c r="F717" s="83"/>
      <c r="G717" s="159">
        <v>218269.92</v>
      </c>
      <c r="H717" s="159">
        <v>218269.92</v>
      </c>
      <c r="I717" s="159">
        <f t="shared" si="11"/>
        <v>0</v>
      </c>
      <c r="J717" s="19"/>
      <c r="K717" s="20"/>
      <c r="L717" s="20"/>
      <c r="M717" s="105"/>
    </row>
    <row r="718" spans="1:13" x14ac:dyDescent="0.2">
      <c r="A718" s="16">
        <v>712</v>
      </c>
      <c r="B718" s="83" t="s">
        <v>2172</v>
      </c>
      <c r="C718" s="543" t="s">
        <v>2173</v>
      </c>
      <c r="D718" s="544"/>
      <c r="E718" s="83"/>
      <c r="F718" s="83"/>
      <c r="G718" s="159">
        <v>218269.92</v>
      </c>
      <c r="H718" s="159">
        <v>218269.92</v>
      </c>
      <c r="I718" s="159">
        <f t="shared" si="11"/>
        <v>0</v>
      </c>
      <c r="J718" s="19"/>
      <c r="K718" s="20"/>
      <c r="L718" s="20"/>
      <c r="M718" s="105"/>
    </row>
    <row r="719" spans="1:13" x14ac:dyDescent="0.2">
      <c r="A719" s="16">
        <v>713</v>
      </c>
      <c r="B719" s="83" t="s">
        <v>2174</v>
      </c>
      <c r="C719" s="543" t="s">
        <v>2175</v>
      </c>
      <c r="D719" s="544"/>
      <c r="E719" s="83"/>
      <c r="F719" s="83"/>
      <c r="G719" s="159">
        <v>218269.92</v>
      </c>
      <c r="H719" s="159">
        <v>218269.92</v>
      </c>
      <c r="I719" s="159">
        <f t="shared" si="11"/>
        <v>0</v>
      </c>
      <c r="J719" s="19"/>
      <c r="K719" s="20"/>
      <c r="L719" s="20"/>
      <c r="M719" s="105"/>
    </row>
    <row r="720" spans="1:13" x14ac:dyDescent="0.2">
      <c r="A720" s="16">
        <v>714</v>
      </c>
      <c r="B720" s="83" t="s">
        <v>2176</v>
      </c>
      <c r="C720" s="543" t="s">
        <v>2177</v>
      </c>
      <c r="D720" s="544"/>
      <c r="E720" s="83"/>
      <c r="F720" s="83"/>
      <c r="G720" s="159">
        <v>218269.92</v>
      </c>
      <c r="H720" s="159">
        <v>218269.92</v>
      </c>
      <c r="I720" s="159">
        <f t="shared" si="11"/>
        <v>0</v>
      </c>
      <c r="J720" s="19"/>
      <c r="K720" s="20"/>
      <c r="L720" s="20"/>
      <c r="M720" s="105"/>
    </row>
    <row r="721" spans="1:13" x14ac:dyDescent="0.2">
      <c r="A721" s="16">
        <v>715</v>
      </c>
      <c r="B721" s="83" t="s">
        <v>2178</v>
      </c>
      <c r="C721" s="543" t="s">
        <v>2179</v>
      </c>
      <c r="D721" s="544"/>
      <c r="E721" s="83"/>
      <c r="F721" s="83"/>
      <c r="G721" s="159">
        <v>218269.92</v>
      </c>
      <c r="H721" s="159">
        <v>218269.92</v>
      </c>
      <c r="I721" s="159">
        <f t="shared" si="11"/>
        <v>0</v>
      </c>
      <c r="J721" s="19"/>
      <c r="K721" s="20"/>
      <c r="L721" s="20"/>
      <c r="M721" s="105"/>
    </row>
    <row r="722" spans="1:13" x14ac:dyDescent="0.2">
      <c r="A722" s="86">
        <v>716</v>
      </c>
      <c r="B722" s="83" t="s">
        <v>2180</v>
      </c>
      <c r="C722" s="543" t="s">
        <v>2181</v>
      </c>
      <c r="D722" s="544"/>
      <c r="E722" s="83"/>
      <c r="F722" s="83"/>
      <c r="G722" s="159">
        <v>59199.360000000001</v>
      </c>
      <c r="H722" s="159">
        <v>59199.360000000001</v>
      </c>
      <c r="I722" s="159">
        <f t="shared" si="11"/>
        <v>0</v>
      </c>
      <c r="J722" s="19"/>
      <c r="K722" s="20"/>
      <c r="L722" s="20"/>
      <c r="M722" s="105"/>
    </row>
    <row r="723" spans="1:13" x14ac:dyDescent="0.2">
      <c r="A723" s="16">
        <v>717</v>
      </c>
      <c r="B723" s="83" t="s">
        <v>2182</v>
      </c>
      <c r="C723" s="543" t="s">
        <v>2183</v>
      </c>
      <c r="D723" s="544"/>
      <c r="E723" s="83"/>
      <c r="F723" s="83"/>
      <c r="G723" s="159">
        <v>218269.92</v>
      </c>
      <c r="H723" s="159">
        <v>218269.92</v>
      </c>
      <c r="I723" s="159">
        <f t="shared" si="11"/>
        <v>0</v>
      </c>
      <c r="J723" s="19"/>
      <c r="K723" s="20"/>
      <c r="L723" s="20"/>
      <c r="M723" s="105"/>
    </row>
    <row r="724" spans="1:13" x14ac:dyDescent="0.2">
      <c r="A724" s="16">
        <v>718</v>
      </c>
      <c r="B724" s="83" t="s">
        <v>2184</v>
      </c>
      <c r="C724" s="543" t="s">
        <v>2185</v>
      </c>
      <c r="D724" s="544"/>
      <c r="E724" s="83"/>
      <c r="F724" s="83"/>
      <c r="G724" s="159">
        <v>218269.92</v>
      </c>
      <c r="H724" s="159">
        <v>218269.92</v>
      </c>
      <c r="I724" s="159">
        <f t="shared" si="11"/>
        <v>0</v>
      </c>
      <c r="J724" s="19"/>
      <c r="K724" s="20"/>
      <c r="L724" s="20"/>
      <c r="M724" s="105"/>
    </row>
    <row r="725" spans="1:13" x14ac:dyDescent="0.2">
      <c r="A725" s="16">
        <v>719</v>
      </c>
      <c r="B725" s="83" t="s">
        <v>2186</v>
      </c>
      <c r="C725" s="543" t="s">
        <v>2187</v>
      </c>
      <c r="D725" s="544"/>
      <c r="E725" s="83"/>
      <c r="F725" s="83"/>
      <c r="G725" s="159">
        <v>218269.92</v>
      </c>
      <c r="H725" s="159">
        <v>218269.92</v>
      </c>
      <c r="I725" s="159">
        <f t="shared" si="11"/>
        <v>0</v>
      </c>
      <c r="J725" s="19"/>
      <c r="K725" s="20"/>
      <c r="L725" s="20"/>
      <c r="M725" s="105"/>
    </row>
    <row r="726" spans="1:13" x14ac:dyDescent="0.2">
      <c r="A726" s="16">
        <v>720</v>
      </c>
      <c r="B726" s="83" t="s">
        <v>2188</v>
      </c>
      <c r="C726" s="543" t="s">
        <v>2189</v>
      </c>
      <c r="D726" s="544"/>
      <c r="E726" s="83"/>
      <c r="F726" s="83"/>
      <c r="G726" s="159">
        <v>218269.92</v>
      </c>
      <c r="H726" s="159">
        <v>218269.92</v>
      </c>
      <c r="I726" s="159">
        <f t="shared" si="11"/>
        <v>0</v>
      </c>
      <c r="J726" s="19"/>
      <c r="K726" s="20"/>
      <c r="L726" s="20"/>
      <c r="M726" s="105"/>
    </row>
    <row r="727" spans="1:13" x14ac:dyDescent="0.2">
      <c r="A727" s="86">
        <v>721</v>
      </c>
      <c r="B727" s="83" t="s">
        <v>2190</v>
      </c>
      <c r="C727" s="543" t="s">
        <v>2191</v>
      </c>
      <c r="D727" s="544"/>
      <c r="E727" s="83"/>
      <c r="F727" s="83"/>
      <c r="G727" s="159">
        <v>218269.92</v>
      </c>
      <c r="H727" s="159">
        <v>218269.92</v>
      </c>
      <c r="I727" s="159">
        <f t="shared" si="11"/>
        <v>0</v>
      </c>
      <c r="J727" s="19"/>
      <c r="K727" s="20"/>
      <c r="L727" s="20"/>
      <c r="M727" s="105"/>
    </row>
    <row r="728" spans="1:13" x14ac:dyDescent="0.2">
      <c r="A728" s="16">
        <v>722</v>
      </c>
      <c r="B728" s="83" t="s">
        <v>2192</v>
      </c>
      <c r="C728" s="543" t="s">
        <v>2193</v>
      </c>
      <c r="D728" s="544"/>
      <c r="E728" s="83"/>
      <c r="F728" s="83"/>
      <c r="G728" s="159">
        <v>218269.92</v>
      </c>
      <c r="H728" s="159">
        <v>218269.92</v>
      </c>
      <c r="I728" s="159">
        <f t="shared" si="11"/>
        <v>0</v>
      </c>
      <c r="J728" s="19"/>
      <c r="K728" s="20"/>
      <c r="L728" s="20"/>
      <c r="M728" s="105"/>
    </row>
    <row r="729" spans="1:13" x14ac:dyDescent="0.2">
      <c r="A729" s="16">
        <v>723</v>
      </c>
      <c r="B729" s="83" t="s">
        <v>2194</v>
      </c>
      <c r="C729" s="543" t="s">
        <v>2195</v>
      </c>
      <c r="D729" s="544"/>
      <c r="E729" s="83"/>
      <c r="F729" s="83"/>
      <c r="G729" s="159">
        <v>218269.92</v>
      </c>
      <c r="H729" s="159">
        <v>218269.92</v>
      </c>
      <c r="I729" s="159">
        <f t="shared" si="11"/>
        <v>0</v>
      </c>
      <c r="J729" s="19"/>
      <c r="K729" s="20"/>
      <c r="L729" s="20"/>
      <c r="M729" s="105"/>
    </row>
    <row r="730" spans="1:13" x14ac:dyDescent="0.2">
      <c r="A730" s="16">
        <v>724</v>
      </c>
      <c r="B730" s="83" t="s">
        <v>2196</v>
      </c>
      <c r="C730" s="543" t="s">
        <v>2197</v>
      </c>
      <c r="D730" s="544"/>
      <c r="E730" s="83"/>
      <c r="F730" s="83"/>
      <c r="G730" s="159">
        <v>218269.92</v>
      </c>
      <c r="H730" s="159">
        <v>218269.92</v>
      </c>
      <c r="I730" s="159">
        <f t="shared" si="11"/>
        <v>0</v>
      </c>
      <c r="J730" s="19"/>
      <c r="K730" s="20"/>
      <c r="L730" s="20"/>
      <c r="M730" s="105"/>
    </row>
    <row r="731" spans="1:13" x14ac:dyDescent="0.2">
      <c r="A731" s="16">
        <v>725</v>
      </c>
      <c r="B731" s="83" t="s">
        <v>2198</v>
      </c>
      <c r="C731" s="543" t="s">
        <v>2199</v>
      </c>
      <c r="D731" s="544"/>
      <c r="E731" s="83"/>
      <c r="F731" s="83"/>
      <c r="G731" s="159">
        <v>218269.92</v>
      </c>
      <c r="H731" s="159">
        <v>218269.92</v>
      </c>
      <c r="I731" s="159">
        <f t="shared" si="11"/>
        <v>0</v>
      </c>
      <c r="J731" s="19"/>
      <c r="K731" s="20"/>
      <c r="L731" s="20"/>
      <c r="M731" s="105"/>
    </row>
    <row r="732" spans="1:13" x14ac:dyDescent="0.2">
      <c r="A732" s="86">
        <v>726</v>
      </c>
      <c r="B732" s="83" t="s">
        <v>2200</v>
      </c>
      <c r="C732" s="543" t="s">
        <v>2201</v>
      </c>
      <c r="D732" s="544"/>
      <c r="E732" s="83"/>
      <c r="F732" s="83"/>
      <c r="G732" s="159">
        <v>218269.92</v>
      </c>
      <c r="H732" s="159">
        <v>218269.92</v>
      </c>
      <c r="I732" s="159">
        <f t="shared" si="11"/>
        <v>0</v>
      </c>
      <c r="J732" s="19"/>
      <c r="K732" s="20"/>
      <c r="L732" s="20"/>
      <c r="M732" s="105"/>
    </row>
    <row r="733" spans="1:13" x14ac:dyDescent="0.2">
      <c r="A733" s="16">
        <v>727</v>
      </c>
      <c r="B733" s="83" t="s">
        <v>2202</v>
      </c>
      <c r="C733" s="543" t="s">
        <v>2203</v>
      </c>
      <c r="D733" s="544"/>
      <c r="E733" s="83"/>
      <c r="F733" s="83"/>
      <c r="G733" s="159">
        <v>59739.68</v>
      </c>
      <c r="H733" s="159">
        <v>59739.68</v>
      </c>
      <c r="I733" s="159">
        <f t="shared" si="11"/>
        <v>0</v>
      </c>
      <c r="J733" s="19"/>
      <c r="K733" s="20"/>
      <c r="L733" s="20"/>
      <c r="M733" s="105"/>
    </row>
    <row r="734" spans="1:13" x14ac:dyDescent="0.2">
      <c r="A734" s="16">
        <v>728</v>
      </c>
      <c r="B734" s="83" t="s">
        <v>2204</v>
      </c>
      <c r="C734" s="543" t="s">
        <v>2205</v>
      </c>
      <c r="D734" s="544"/>
      <c r="E734" s="83"/>
      <c r="F734" s="83"/>
      <c r="G734" s="159">
        <v>218269.92</v>
      </c>
      <c r="H734" s="159">
        <v>218269.92</v>
      </c>
      <c r="I734" s="159">
        <f t="shared" si="11"/>
        <v>0</v>
      </c>
      <c r="J734" s="19"/>
      <c r="K734" s="20"/>
      <c r="L734" s="20"/>
      <c r="M734" s="105"/>
    </row>
    <row r="735" spans="1:13" x14ac:dyDescent="0.2">
      <c r="A735" s="16">
        <v>729</v>
      </c>
      <c r="B735" s="83" t="s">
        <v>2206</v>
      </c>
      <c r="C735" s="543" t="s">
        <v>2207</v>
      </c>
      <c r="D735" s="544"/>
      <c r="E735" s="83"/>
      <c r="F735" s="83"/>
      <c r="G735" s="159">
        <v>218269.92</v>
      </c>
      <c r="H735" s="159">
        <v>218269.92</v>
      </c>
      <c r="I735" s="159">
        <f t="shared" si="11"/>
        <v>0</v>
      </c>
      <c r="J735" s="19"/>
      <c r="K735" s="20"/>
      <c r="L735" s="20"/>
      <c r="M735" s="105"/>
    </row>
    <row r="736" spans="1:13" x14ac:dyDescent="0.2">
      <c r="A736" s="16">
        <v>730</v>
      </c>
      <c r="B736" s="83" t="s">
        <v>2208</v>
      </c>
      <c r="C736" s="543" t="s">
        <v>2209</v>
      </c>
      <c r="D736" s="544"/>
      <c r="E736" s="83"/>
      <c r="F736" s="83"/>
      <c r="G736" s="159">
        <v>218279.84</v>
      </c>
      <c r="H736" s="159">
        <v>218279.84</v>
      </c>
      <c r="I736" s="159">
        <f t="shared" si="11"/>
        <v>0</v>
      </c>
      <c r="J736" s="19"/>
      <c r="K736" s="20"/>
      <c r="L736" s="20"/>
      <c r="M736" s="105"/>
    </row>
    <row r="737" spans="1:13" x14ac:dyDescent="0.2">
      <c r="A737" s="86">
        <v>731</v>
      </c>
      <c r="B737" s="83" t="s">
        <v>2210</v>
      </c>
      <c r="C737" s="543" t="s">
        <v>2211</v>
      </c>
      <c r="D737" s="544"/>
      <c r="E737" s="83"/>
      <c r="F737" s="83"/>
      <c r="G737" s="159">
        <v>218269.92</v>
      </c>
      <c r="H737" s="159">
        <v>218269.92</v>
      </c>
      <c r="I737" s="159">
        <f t="shared" si="11"/>
        <v>0</v>
      </c>
      <c r="J737" s="19"/>
      <c r="K737" s="20"/>
      <c r="L737" s="20"/>
      <c r="M737" s="105"/>
    </row>
    <row r="738" spans="1:13" x14ac:dyDescent="0.2">
      <c r="A738" s="16">
        <v>732</v>
      </c>
      <c r="B738" s="83" t="s">
        <v>2212</v>
      </c>
      <c r="C738" s="543" t="s">
        <v>2213</v>
      </c>
      <c r="D738" s="544"/>
      <c r="E738" s="83"/>
      <c r="F738" s="83"/>
      <c r="G738" s="159">
        <v>10356</v>
      </c>
      <c r="H738" s="159">
        <v>10356</v>
      </c>
      <c r="I738" s="159">
        <f t="shared" si="11"/>
        <v>0</v>
      </c>
      <c r="J738" s="19"/>
      <c r="K738" s="20"/>
      <c r="L738" s="20"/>
      <c r="M738" s="105"/>
    </row>
    <row r="739" spans="1:13" x14ac:dyDescent="0.2">
      <c r="A739" s="16">
        <v>733</v>
      </c>
      <c r="B739" s="83" t="s">
        <v>2214</v>
      </c>
      <c r="C739" s="543" t="s">
        <v>2215</v>
      </c>
      <c r="D739" s="544"/>
      <c r="E739" s="83"/>
      <c r="F739" s="83"/>
      <c r="G739" s="159">
        <v>5178</v>
      </c>
      <c r="H739" s="159">
        <v>5178</v>
      </c>
      <c r="I739" s="159">
        <f t="shared" si="11"/>
        <v>0</v>
      </c>
      <c r="J739" s="19"/>
      <c r="K739" s="20"/>
      <c r="L739" s="20"/>
      <c r="M739" s="105"/>
    </row>
    <row r="740" spans="1:13" x14ac:dyDescent="0.2">
      <c r="A740" s="16">
        <v>734</v>
      </c>
      <c r="B740" s="83" t="s">
        <v>2216</v>
      </c>
      <c r="C740" s="543" t="s">
        <v>2217</v>
      </c>
      <c r="D740" s="544"/>
      <c r="E740" s="83"/>
      <c r="F740" s="83"/>
      <c r="G740" s="159">
        <v>3452.59</v>
      </c>
      <c r="H740" s="159">
        <v>3452.59</v>
      </c>
      <c r="I740" s="159">
        <f t="shared" si="11"/>
        <v>0</v>
      </c>
      <c r="J740" s="19"/>
      <c r="K740" s="20"/>
      <c r="L740" s="20"/>
      <c r="M740" s="105"/>
    </row>
    <row r="741" spans="1:13" x14ac:dyDescent="0.2">
      <c r="A741" s="16">
        <v>735</v>
      </c>
      <c r="B741" s="83" t="s">
        <v>2218</v>
      </c>
      <c r="C741" s="543" t="s">
        <v>2219</v>
      </c>
      <c r="D741" s="544"/>
      <c r="E741" s="83"/>
      <c r="F741" s="83"/>
      <c r="G741" s="159">
        <v>59627.040000000001</v>
      </c>
      <c r="H741" s="159">
        <v>59627.040000000001</v>
      </c>
      <c r="I741" s="159">
        <f t="shared" si="11"/>
        <v>0</v>
      </c>
      <c r="J741" s="19"/>
      <c r="K741" s="20"/>
      <c r="L741" s="20"/>
      <c r="M741" s="105"/>
    </row>
    <row r="742" spans="1:13" x14ac:dyDescent="0.2">
      <c r="A742" s="86">
        <v>736</v>
      </c>
      <c r="B742" s="83" t="s">
        <v>2220</v>
      </c>
      <c r="C742" s="543" t="s">
        <v>2221</v>
      </c>
      <c r="D742" s="544"/>
      <c r="E742" s="83"/>
      <c r="F742" s="83"/>
      <c r="G742" s="159">
        <v>59627.040000000001</v>
      </c>
      <c r="H742" s="159">
        <v>59627.040000000001</v>
      </c>
      <c r="I742" s="159">
        <f t="shared" si="11"/>
        <v>0</v>
      </c>
      <c r="J742" s="19"/>
      <c r="K742" s="20"/>
      <c r="L742" s="20"/>
      <c r="M742" s="105"/>
    </row>
    <row r="743" spans="1:13" x14ac:dyDescent="0.2">
      <c r="A743" s="16">
        <v>737</v>
      </c>
      <c r="B743" s="83" t="s">
        <v>2222</v>
      </c>
      <c r="C743" s="543" t="s">
        <v>2223</v>
      </c>
      <c r="D743" s="544"/>
      <c r="E743" s="83"/>
      <c r="F743" s="83"/>
      <c r="G743" s="159">
        <v>70000</v>
      </c>
      <c r="H743" s="159">
        <v>70000</v>
      </c>
      <c r="I743" s="159">
        <f t="shared" si="11"/>
        <v>0</v>
      </c>
      <c r="J743" s="19"/>
      <c r="K743" s="20"/>
      <c r="L743" s="20"/>
      <c r="M743" s="105"/>
    </row>
    <row r="744" spans="1:13" x14ac:dyDescent="0.2">
      <c r="A744" s="16">
        <v>738</v>
      </c>
      <c r="B744" s="83" t="s">
        <v>2224</v>
      </c>
      <c r="C744" s="543" t="s">
        <v>2225</v>
      </c>
      <c r="D744" s="544"/>
      <c r="E744" s="83"/>
      <c r="F744" s="83"/>
      <c r="G744" s="159">
        <v>59627.040000000001</v>
      </c>
      <c r="H744" s="159">
        <v>59627.040000000001</v>
      </c>
      <c r="I744" s="159">
        <f t="shared" si="11"/>
        <v>0</v>
      </c>
      <c r="J744" s="19"/>
      <c r="K744" s="20"/>
      <c r="L744" s="20"/>
      <c r="M744" s="105"/>
    </row>
    <row r="745" spans="1:13" x14ac:dyDescent="0.2">
      <c r="A745" s="16">
        <v>739</v>
      </c>
      <c r="B745" s="83" t="s">
        <v>2226</v>
      </c>
      <c r="C745" s="543" t="s">
        <v>2227</v>
      </c>
      <c r="D745" s="544"/>
      <c r="E745" s="83"/>
      <c r="F745" s="83"/>
      <c r="G745" s="159">
        <v>59627.040000000001</v>
      </c>
      <c r="H745" s="159">
        <v>59627.040000000001</v>
      </c>
      <c r="I745" s="159">
        <f t="shared" si="11"/>
        <v>0</v>
      </c>
      <c r="J745" s="19"/>
      <c r="K745" s="20"/>
      <c r="L745" s="20"/>
      <c r="M745" s="105"/>
    </row>
    <row r="746" spans="1:13" x14ac:dyDescent="0.2">
      <c r="A746" s="16">
        <v>740</v>
      </c>
      <c r="B746" s="83" t="s">
        <v>2228</v>
      </c>
      <c r="C746" s="543" t="s">
        <v>2229</v>
      </c>
      <c r="D746" s="544"/>
      <c r="E746" s="83"/>
      <c r="F746" s="83"/>
      <c r="G746" s="159">
        <v>59627.040000000001</v>
      </c>
      <c r="H746" s="159">
        <v>59627.040000000001</v>
      </c>
      <c r="I746" s="159">
        <f t="shared" si="11"/>
        <v>0</v>
      </c>
      <c r="J746" s="19"/>
      <c r="K746" s="20"/>
      <c r="L746" s="20"/>
      <c r="M746" s="105"/>
    </row>
    <row r="747" spans="1:13" x14ac:dyDescent="0.2">
      <c r="A747" s="86">
        <v>741</v>
      </c>
      <c r="B747" s="83" t="s">
        <v>2230</v>
      </c>
      <c r="C747" s="543" t="s">
        <v>2231</v>
      </c>
      <c r="D747" s="544"/>
      <c r="E747" s="83"/>
      <c r="F747" s="83"/>
      <c r="G747" s="159">
        <v>59627.040000000001</v>
      </c>
      <c r="H747" s="159">
        <v>59627.040000000001</v>
      </c>
      <c r="I747" s="159">
        <f t="shared" si="11"/>
        <v>0</v>
      </c>
      <c r="J747" s="19"/>
      <c r="K747" s="20"/>
      <c r="L747" s="20"/>
      <c r="M747" s="105"/>
    </row>
    <row r="748" spans="1:13" x14ac:dyDescent="0.2">
      <c r="A748" s="16">
        <v>742</v>
      </c>
      <c r="B748" s="83" t="s">
        <v>2232</v>
      </c>
      <c r="C748" s="543" t="s">
        <v>2233</v>
      </c>
      <c r="D748" s="544"/>
      <c r="E748" s="83"/>
      <c r="F748" s="83"/>
      <c r="G748" s="159">
        <v>59627.040000000001</v>
      </c>
      <c r="H748" s="159">
        <v>59627.040000000001</v>
      </c>
      <c r="I748" s="159">
        <f t="shared" si="11"/>
        <v>0</v>
      </c>
      <c r="J748" s="19"/>
      <c r="K748" s="20"/>
      <c r="L748" s="20"/>
      <c r="M748" s="105"/>
    </row>
    <row r="749" spans="1:13" x14ac:dyDescent="0.2">
      <c r="A749" s="16">
        <v>743</v>
      </c>
      <c r="B749" s="83" t="s">
        <v>2234</v>
      </c>
      <c r="C749" s="543" t="s">
        <v>2235</v>
      </c>
      <c r="D749" s="544"/>
      <c r="E749" s="83"/>
      <c r="F749" s="83"/>
      <c r="G749" s="159">
        <v>59627.040000000001</v>
      </c>
      <c r="H749" s="159">
        <v>59627.040000000001</v>
      </c>
      <c r="I749" s="159">
        <f t="shared" si="11"/>
        <v>0</v>
      </c>
      <c r="J749" s="19"/>
      <c r="K749" s="20"/>
      <c r="L749" s="20"/>
      <c r="M749" s="105"/>
    </row>
    <row r="750" spans="1:13" x14ac:dyDescent="0.2">
      <c r="A750" s="16">
        <v>744</v>
      </c>
      <c r="B750" s="83" t="s">
        <v>2236</v>
      </c>
      <c r="C750" s="543" t="s">
        <v>2237</v>
      </c>
      <c r="D750" s="544"/>
      <c r="E750" s="83"/>
      <c r="F750" s="83"/>
      <c r="G750" s="159">
        <v>59627.040000000001</v>
      </c>
      <c r="H750" s="159">
        <v>59627.040000000001</v>
      </c>
      <c r="I750" s="159">
        <f t="shared" si="11"/>
        <v>0</v>
      </c>
      <c r="J750" s="19"/>
      <c r="K750" s="20"/>
      <c r="L750" s="20"/>
      <c r="M750" s="105"/>
    </row>
    <row r="751" spans="1:13" x14ac:dyDescent="0.2">
      <c r="A751" s="16">
        <v>745</v>
      </c>
      <c r="B751" s="83" t="s">
        <v>2238</v>
      </c>
      <c r="C751" s="543" t="s">
        <v>2239</v>
      </c>
      <c r="D751" s="544"/>
      <c r="E751" s="83"/>
      <c r="F751" s="83"/>
      <c r="G751" s="159">
        <v>59627.040000000001</v>
      </c>
      <c r="H751" s="159">
        <v>59627.040000000001</v>
      </c>
      <c r="I751" s="159">
        <f t="shared" si="11"/>
        <v>0</v>
      </c>
      <c r="J751" s="19"/>
      <c r="K751" s="20"/>
      <c r="L751" s="20"/>
      <c r="M751" s="105"/>
    </row>
    <row r="752" spans="1:13" x14ac:dyDescent="0.2">
      <c r="A752" s="86">
        <v>746</v>
      </c>
      <c r="B752" s="83" t="s">
        <v>2240</v>
      </c>
      <c r="C752" s="543" t="s">
        <v>2241</v>
      </c>
      <c r="D752" s="544"/>
      <c r="E752" s="83"/>
      <c r="F752" s="83"/>
      <c r="G752" s="159">
        <v>59627.040000000001</v>
      </c>
      <c r="H752" s="159">
        <v>59627.040000000001</v>
      </c>
      <c r="I752" s="159">
        <f t="shared" si="11"/>
        <v>0</v>
      </c>
      <c r="J752" s="19"/>
      <c r="K752" s="20"/>
      <c r="L752" s="20"/>
      <c r="M752" s="105"/>
    </row>
    <row r="753" spans="1:13" x14ac:dyDescent="0.2">
      <c r="A753" s="16">
        <v>747</v>
      </c>
      <c r="B753" s="83" t="s">
        <v>2242</v>
      </c>
      <c r="C753" s="543" t="s">
        <v>2243</v>
      </c>
      <c r="D753" s="544"/>
      <c r="E753" s="83"/>
      <c r="F753" s="83"/>
      <c r="G753" s="159">
        <v>59627.040000000001</v>
      </c>
      <c r="H753" s="159">
        <v>59627.040000000001</v>
      </c>
      <c r="I753" s="159">
        <f t="shared" si="11"/>
        <v>0</v>
      </c>
      <c r="J753" s="19"/>
      <c r="K753" s="20"/>
      <c r="L753" s="20"/>
      <c r="M753" s="105"/>
    </row>
    <row r="754" spans="1:13" x14ac:dyDescent="0.2">
      <c r="A754" s="16">
        <v>748</v>
      </c>
      <c r="B754" s="83" t="s">
        <v>2244</v>
      </c>
      <c r="C754" s="543" t="s">
        <v>2245</v>
      </c>
      <c r="D754" s="544"/>
      <c r="E754" s="83"/>
      <c r="F754" s="83"/>
      <c r="G754" s="159">
        <v>284912.8</v>
      </c>
      <c r="H754" s="159">
        <v>284912.8</v>
      </c>
      <c r="I754" s="159">
        <f t="shared" si="11"/>
        <v>0</v>
      </c>
      <c r="J754" s="19"/>
      <c r="K754" s="20"/>
      <c r="L754" s="20"/>
      <c r="M754" s="105"/>
    </row>
    <row r="755" spans="1:13" x14ac:dyDescent="0.2">
      <c r="A755" s="16">
        <v>749</v>
      </c>
      <c r="B755" s="83" t="s">
        <v>2246</v>
      </c>
      <c r="C755" s="543" t="s">
        <v>2247</v>
      </c>
      <c r="D755" s="544"/>
      <c r="E755" s="83"/>
      <c r="F755" s="83"/>
      <c r="G755" s="159">
        <v>59627.040000000001</v>
      </c>
      <c r="H755" s="159">
        <v>59627.040000000001</v>
      </c>
      <c r="I755" s="159">
        <f t="shared" si="11"/>
        <v>0</v>
      </c>
      <c r="J755" s="19"/>
      <c r="K755" s="20"/>
      <c r="L755" s="20"/>
      <c r="M755" s="105"/>
    </row>
    <row r="756" spans="1:13" x14ac:dyDescent="0.2">
      <c r="A756" s="16">
        <v>750</v>
      </c>
      <c r="B756" s="83" t="s">
        <v>2248</v>
      </c>
      <c r="C756" s="543" t="s">
        <v>2249</v>
      </c>
      <c r="D756" s="544"/>
      <c r="E756" s="83"/>
      <c r="F756" s="83"/>
      <c r="G756" s="159">
        <v>59627.040000000001</v>
      </c>
      <c r="H756" s="159">
        <v>59627.040000000001</v>
      </c>
      <c r="I756" s="159">
        <f t="shared" si="11"/>
        <v>0</v>
      </c>
      <c r="J756" s="19"/>
      <c r="K756" s="20"/>
      <c r="L756" s="20"/>
      <c r="M756" s="105"/>
    </row>
    <row r="757" spans="1:13" x14ac:dyDescent="0.2">
      <c r="A757" s="86">
        <v>751</v>
      </c>
      <c r="B757" s="83" t="s">
        <v>2250</v>
      </c>
      <c r="C757" s="543" t="s">
        <v>2251</v>
      </c>
      <c r="D757" s="544"/>
      <c r="E757" s="83"/>
      <c r="F757" s="83"/>
      <c r="G757" s="159">
        <v>59627.040000000001</v>
      </c>
      <c r="H757" s="159">
        <v>59627.040000000001</v>
      </c>
      <c r="I757" s="159">
        <f t="shared" si="11"/>
        <v>0</v>
      </c>
      <c r="J757" s="19"/>
      <c r="K757" s="20"/>
      <c r="L757" s="20"/>
      <c r="M757" s="105"/>
    </row>
    <row r="758" spans="1:13" x14ac:dyDescent="0.2">
      <c r="A758" s="16">
        <v>752</v>
      </c>
      <c r="B758" s="83" t="s">
        <v>2252</v>
      </c>
      <c r="C758" s="543" t="s">
        <v>2253</v>
      </c>
      <c r="D758" s="544"/>
      <c r="E758" s="83"/>
      <c r="F758" s="83"/>
      <c r="G758" s="159">
        <v>59627.040000000001</v>
      </c>
      <c r="H758" s="159">
        <v>59627.040000000001</v>
      </c>
      <c r="I758" s="159">
        <f t="shared" si="11"/>
        <v>0</v>
      </c>
      <c r="J758" s="19"/>
      <c r="K758" s="20"/>
      <c r="L758" s="20"/>
      <c r="M758" s="105"/>
    </row>
    <row r="759" spans="1:13" x14ac:dyDescent="0.2">
      <c r="A759" s="16">
        <v>753</v>
      </c>
      <c r="B759" s="83" t="s">
        <v>2254</v>
      </c>
      <c r="C759" s="543" t="s">
        <v>2255</v>
      </c>
      <c r="D759" s="544"/>
      <c r="E759" s="83"/>
      <c r="F759" s="83"/>
      <c r="G759" s="159">
        <v>59627.040000000001</v>
      </c>
      <c r="H759" s="159">
        <v>59627.040000000001</v>
      </c>
      <c r="I759" s="159">
        <f t="shared" si="11"/>
        <v>0</v>
      </c>
      <c r="J759" s="19"/>
      <c r="K759" s="20"/>
      <c r="L759" s="20"/>
      <c r="M759" s="105"/>
    </row>
    <row r="760" spans="1:13" x14ac:dyDescent="0.2">
      <c r="A760" s="16">
        <v>754</v>
      </c>
      <c r="B760" s="83" t="s">
        <v>2256</v>
      </c>
      <c r="C760" s="543" t="s">
        <v>2257</v>
      </c>
      <c r="D760" s="544"/>
      <c r="E760" s="83"/>
      <c r="F760" s="83"/>
      <c r="G760" s="159">
        <v>59627.040000000001</v>
      </c>
      <c r="H760" s="159">
        <v>59627.040000000001</v>
      </c>
      <c r="I760" s="159">
        <f t="shared" si="11"/>
        <v>0</v>
      </c>
      <c r="J760" s="19"/>
      <c r="K760" s="20"/>
      <c r="L760" s="20"/>
      <c r="M760" s="105"/>
    </row>
    <row r="761" spans="1:13" x14ac:dyDescent="0.2">
      <c r="A761" s="16">
        <v>755</v>
      </c>
      <c r="B761" s="83" t="s">
        <v>2258</v>
      </c>
      <c r="C761" s="543" t="s">
        <v>2259</v>
      </c>
      <c r="D761" s="544"/>
      <c r="E761" s="83"/>
      <c r="F761" s="83"/>
      <c r="G761" s="159">
        <v>59627.040000000001</v>
      </c>
      <c r="H761" s="159">
        <v>59627.040000000001</v>
      </c>
      <c r="I761" s="159">
        <f t="shared" si="11"/>
        <v>0</v>
      </c>
      <c r="J761" s="19"/>
      <c r="K761" s="20"/>
      <c r="L761" s="20"/>
      <c r="M761" s="105"/>
    </row>
    <row r="762" spans="1:13" x14ac:dyDescent="0.2">
      <c r="A762" s="86">
        <v>756</v>
      </c>
      <c r="B762" s="83" t="s">
        <v>2260</v>
      </c>
      <c r="C762" s="543" t="s">
        <v>2261</v>
      </c>
      <c r="D762" s="544"/>
      <c r="E762" s="83"/>
      <c r="F762" s="83"/>
      <c r="G762" s="159">
        <v>59627.040000000001</v>
      </c>
      <c r="H762" s="159">
        <v>59627.040000000001</v>
      </c>
      <c r="I762" s="159">
        <f t="shared" si="11"/>
        <v>0</v>
      </c>
      <c r="J762" s="19"/>
      <c r="K762" s="20"/>
      <c r="L762" s="20"/>
      <c r="M762" s="105"/>
    </row>
    <row r="763" spans="1:13" x14ac:dyDescent="0.2">
      <c r="A763" s="16">
        <v>757</v>
      </c>
      <c r="B763" s="83" t="s">
        <v>2262</v>
      </c>
      <c r="C763" s="543" t="s">
        <v>2263</v>
      </c>
      <c r="D763" s="544"/>
      <c r="E763" s="83"/>
      <c r="F763" s="83"/>
      <c r="G763" s="159">
        <v>59627.040000000001</v>
      </c>
      <c r="H763" s="159">
        <v>59627.040000000001</v>
      </c>
      <c r="I763" s="159">
        <f t="shared" si="11"/>
        <v>0</v>
      </c>
      <c r="J763" s="19"/>
      <c r="K763" s="20"/>
      <c r="L763" s="20"/>
      <c r="M763" s="105"/>
    </row>
    <row r="764" spans="1:13" x14ac:dyDescent="0.2">
      <c r="A764" s="16">
        <v>758</v>
      </c>
      <c r="B764" s="83" t="s">
        <v>2264</v>
      </c>
      <c r="C764" s="543" t="s">
        <v>2265</v>
      </c>
      <c r="D764" s="544"/>
      <c r="E764" s="83"/>
      <c r="F764" s="83"/>
      <c r="G764" s="159">
        <v>59627.040000000001</v>
      </c>
      <c r="H764" s="159">
        <v>59627.040000000001</v>
      </c>
      <c r="I764" s="159">
        <f t="shared" si="11"/>
        <v>0</v>
      </c>
      <c r="J764" s="19"/>
      <c r="K764" s="20"/>
      <c r="L764" s="20"/>
      <c r="M764" s="105"/>
    </row>
    <row r="765" spans="1:13" x14ac:dyDescent="0.2">
      <c r="A765" s="16">
        <v>759</v>
      </c>
      <c r="B765" s="83" t="s">
        <v>2266</v>
      </c>
      <c r="C765" s="543" t="s">
        <v>2267</v>
      </c>
      <c r="D765" s="544"/>
      <c r="E765" s="83"/>
      <c r="F765" s="83"/>
      <c r="G765" s="159">
        <v>35397.68</v>
      </c>
      <c r="H765" s="159">
        <v>35397.68</v>
      </c>
      <c r="I765" s="159">
        <f t="shared" si="11"/>
        <v>0</v>
      </c>
      <c r="J765" s="19"/>
      <c r="K765" s="20"/>
      <c r="L765" s="20"/>
      <c r="M765" s="105"/>
    </row>
    <row r="766" spans="1:13" x14ac:dyDescent="0.2">
      <c r="A766" s="16">
        <v>760</v>
      </c>
      <c r="B766" s="83" t="s">
        <v>2268</v>
      </c>
      <c r="C766" s="543" t="s">
        <v>2269</v>
      </c>
      <c r="D766" s="544"/>
      <c r="E766" s="83"/>
      <c r="F766" s="83"/>
      <c r="G766" s="159">
        <v>59627.040000000001</v>
      </c>
      <c r="H766" s="159">
        <v>59627.040000000001</v>
      </c>
      <c r="I766" s="159">
        <f t="shared" si="11"/>
        <v>0</v>
      </c>
      <c r="J766" s="19"/>
      <c r="K766" s="20"/>
      <c r="L766" s="20"/>
      <c r="M766" s="105"/>
    </row>
    <row r="767" spans="1:13" x14ac:dyDescent="0.2">
      <c r="A767" s="86">
        <v>761</v>
      </c>
      <c r="B767" s="83" t="s">
        <v>2270</v>
      </c>
      <c r="C767" s="543" t="s">
        <v>2271</v>
      </c>
      <c r="D767" s="544"/>
      <c r="E767" s="83"/>
      <c r="F767" s="83"/>
      <c r="G767" s="159">
        <v>59627.040000000001</v>
      </c>
      <c r="H767" s="159">
        <v>59627.040000000001</v>
      </c>
      <c r="I767" s="159">
        <f t="shared" si="11"/>
        <v>0</v>
      </c>
      <c r="J767" s="19"/>
      <c r="K767" s="20"/>
      <c r="L767" s="20"/>
      <c r="M767" s="105"/>
    </row>
    <row r="768" spans="1:13" x14ac:dyDescent="0.2">
      <c r="A768" s="16">
        <v>762</v>
      </c>
      <c r="B768" s="83" t="s">
        <v>2272</v>
      </c>
      <c r="C768" s="543" t="s">
        <v>2273</v>
      </c>
      <c r="D768" s="544"/>
      <c r="E768" s="83"/>
      <c r="F768" s="83"/>
      <c r="G768" s="159">
        <v>59627.040000000001</v>
      </c>
      <c r="H768" s="159">
        <v>59627.040000000001</v>
      </c>
      <c r="I768" s="159">
        <f t="shared" si="11"/>
        <v>0</v>
      </c>
      <c r="J768" s="19"/>
      <c r="K768" s="20"/>
      <c r="L768" s="20"/>
      <c r="M768" s="105"/>
    </row>
    <row r="769" spans="1:13" x14ac:dyDescent="0.2">
      <c r="A769" s="16">
        <v>763</v>
      </c>
      <c r="B769" s="83" t="s">
        <v>2274</v>
      </c>
      <c r="C769" s="543" t="s">
        <v>2275</v>
      </c>
      <c r="D769" s="544"/>
      <c r="E769" s="83"/>
      <c r="F769" s="83"/>
      <c r="G769" s="159">
        <v>59627.040000000001</v>
      </c>
      <c r="H769" s="159">
        <v>59627.040000000001</v>
      </c>
      <c r="I769" s="159">
        <f t="shared" si="11"/>
        <v>0</v>
      </c>
      <c r="J769" s="19"/>
      <c r="K769" s="20"/>
      <c r="L769" s="20"/>
      <c r="M769" s="105"/>
    </row>
    <row r="770" spans="1:13" x14ac:dyDescent="0.2">
      <c r="A770" s="16">
        <v>764</v>
      </c>
      <c r="B770" s="83" t="s">
        <v>2276</v>
      </c>
      <c r="C770" s="543" t="s">
        <v>2277</v>
      </c>
      <c r="D770" s="544"/>
      <c r="E770" s="83"/>
      <c r="F770" s="83"/>
      <c r="G770" s="159">
        <v>59627.040000000001</v>
      </c>
      <c r="H770" s="159">
        <v>59627.040000000001</v>
      </c>
      <c r="I770" s="159">
        <f t="shared" si="11"/>
        <v>0</v>
      </c>
      <c r="J770" s="19"/>
      <c r="K770" s="20"/>
      <c r="L770" s="20"/>
      <c r="M770" s="105"/>
    </row>
    <row r="771" spans="1:13" x14ac:dyDescent="0.2">
      <c r="A771" s="16">
        <v>765</v>
      </c>
      <c r="B771" s="83" t="s">
        <v>2278</v>
      </c>
      <c r="C771" s="543" t="s">
        <v>2279</v>
      </c>
      <c r="D771" s="544"/>
      <c r="E771" s="83"/>
      <c r="F771" s="83"/>
      <c r="G771" s="159">
        <v>59627.040000000001</v>
      </c>
      <c r="H771" s="159">
        <v>59627.040000000001</v>
      </c>
      <c r="I771" s="159">
        <f t="shared" si="11"/>
        <v>0</v>
      </c>
      <c r="J771" s="19"/>
      <c r="K771" s="20"/>
      <c r="L771" s="20"/>
      <c r="M771" s="105"/>
    </row>
    <row r="772" spans="1:13" x14ac:dyDescent="0.2">
      <c r="A772" s="86">
        <v>766</v>
      </c>
      <c r="B772" s="83" t="s">
        <v>2280</v>
      </c>
      <c r="C772" s="543" t="s">
        <v>2281</v>
      </c>
      <c r="D772" s="544"/>
      <c r="E772" s="83"/>
      <c r="F772" s="83"/>
      <c r="G772" s="159">
        <v>59627.040000000001</v>
      </c>
      <c r="H772" s="159">
        <v>59627.040000000001</v>
      </c>
      <c r="I772" s="159">
        <f t="shared" si="11"/>
        <v>0</v>
      </c>
      <c r="J772" s="19"/>
      <c r="K772" s="20"/>
      <c r="L772" s="20"/>
      <c r="M772" s="105"/>
    </row>
    <row r="773" spans="1:13" x14ac:dyDescent="0.2">
      <c r="A773" s="16">
        <v>767</v>
      </c>
      <c r="B773" s="83" t="s">
        <v>2282</v>
      </c>
      <c r="C773" s="543" t="s">
        <v>2283</v>
      </c>
      <c r="D773" s="544"/>
      <c r="E773" s="83"/>
      <c r="F773" s="83"/>
      <c r="G773" s="159">
        <v>59627.040000000001</v>
      </c>
      <c r="H773" s="159">
        <v>59627.040000000001</v>
      </c>
      <c r="I773" s="159">
        <f t="shared" si="11"/>
        <v>0</v>
      </c>
      <c r="J773" s="19"/>
      <c r="K773" s="20"/>
      <c r="L773" s="20"/>
      <c r="M773" s="105"/>
    </row>
    <row r="774" spans="1:13" x14ac:dyDescent="0.2">
      <c r="A774" s="16">
        <v>768</v>
      </c>
      <c r="B774" s="83" t="s">
        <v>2284</v>
      </c>
      <c r="C774" s="543" t="s">
        <v>2285</v>
      </c>
      <c r="D774" s="544"/>
      <c r="E774" s="83"/>
      <c r="F774" s="83"/>
      <c r="G774" s="159">
        <v>59627.040000000001</v>
      </c>
      <c r="H774" s="159">
        <v>59627.040000000001</v>
      </c>
      <c r="I774" s="159">
        <f t="shared" si="11"/>
        <v>0</v>
      </c>
      <c r="J774" s="19"/>
      <c r="K774" s="20"/>
      <c r="L774" s="20"/>
      <c r="M774" s="105"/>
    </row>
    <row r="775" spans="1:13" x14ac:dyDescent="0.2">
      <c r="A775" s="16">
        <v>769</v>
      </c>
      <c r="B775" s="83" t="s">
        <v>2286</v>
      </c>
      <c r="C775" s="543" t="s">
        <v>2287</v>
      </c>
      <c r="D775" s="544"/>
      <c r="E775" s="83"/>
      <c r="F775" s="83"/>
      <c r="G775" s="159">
        <v>59627.040000000001</v>
      </c>
      <c r="H775" s="159">
        <v>59627.040000000001</v>
      </c>
      <c r="I775" s="159">
        <f t="shared" si="11"/>
        <v>0</v>
      </c>
      <c r="J775" s="19"/>
      <c r="K775" s="20"/>
      <c r="L775" s="20"/>
      <c r="M775" s="105"/>
    </row>
    <row r="776" spans="1:13" x14ac:dyDescent="0.2">
      <c r="A776" s="16">
        <v>770</v>
      </c>
      <c r="B776" s="83" t="s">
        <v>2288</v>
      </c>
      <c r="C776" s="543" t="s">
        <v>2267</v>
      </c>
      <c r="D776" s="544"/>
      <c r="E776" s="83"/>
      <c r="F776" s="83"/>
      <c r="G776" s="159">
        <v>29497</v>
      </c>
      <c r="H776" s="159">
        <v>29497</v>
      </c>
      <c r="I776" s="159">
        <f t="shared" si="11"/>
        <v>0</v>
      </c>
      <c r="J776" s="19"/>
      <c r="K776" s="20"/>
      <c r="L776" s="20"/>
      <c r="M776" s="105"/>
    </row>
    <row r="777" spans="1:13" x14ac:dyDescent="0.2">
      <c r="A777" s="86">
        <v>771</v>
      </c>
      <c r="B777" s="83" t="s">
        <v>2289</v>
      </c>
      <c r="C777" s="543" t="s">
        <v>2290</v>
      </c>
      <c r="D777" s="544"/>
      <c r="E777" s="83"/>
      <c r="F777" s="83"/>
      <c r="G777" s="159">
        <v>59627.040000000001</v>
      </c>
      <c r="H777" s="159">
        <v>59627.040000000001</v>
      </c>
      <c r="I777" s="159">
        <f t="shared" si="11"/>
        <v>0</v>
      </c>
      <c r="J777" s="19"/>
      <c r="K777" s="20"/>
      <c r="L777" s="20"/>
      <c r="M777" s="105"/>
    </row>
    <row r="778" spans="1:13" x14ac:dyDescent="0.2">
      <c r="A778" s="16">
        <v>772</v>
      </c>
      <c r="B778" s="83" t="s">
        <v>2291</v>
      </c>
      <c r="C778" s="543" t="s">
        <v>2292</v>
      </c>
      <c r="D778" s="544"/>
      <c r="E778" s="83"/>
      <c r="F778" s="83"/>
      <c r="G778" s="159">
        <v>59627.040000000001</v>
      </c>
      <c r="H778" s="159">
        <v>59627.040000000001</v>
      </c>
      <c r="I778" s="159">
        <f t="shared" ref="I778:I841" si="12">G778-H778</f>
        <v>0</v>
      </c>
      <c r="J778" s="19"/>
      <c r="K778" s="20"/>
      <c r="L778" s="20"/>
      <c r="M778" s="105"/>
    </row>
    <row r="779" spans="1:13" x14ac:dyDescent="0.2">
      <c r="A779" s="16">
        <v>773</v>
      </c>
      <c r="B779" s="83" t="s">
        <v>2293</v>
      </c>
      <c r="C779" s="543" t="s">
        <v>2294</v>
      </c>
      <c r="D779" s="544"/>
      <c r="E779" s="83"/>
      <c r="F779" s="83"/>
      <c r="G779" s="159">
        <v>59627.040000000001</v>
      </c>
      <c r="H779" s="159">
        <v>59627.040000000001</v>
      </c>
      <c r="I779" s="159">
        <f t="shared" si="12"/>
        <v>0</v>
      </c>
      <c r="J779" s="19"/>
      <c r="K779" s="20"/>
      <c r="L779" s="20"/>
      <c r="M779" s="105"/>
    </row>
    <row r="780" spans="1:13" x14ac:dyDescent="0.2">
      <c r="A780" s="16">
        <v>774</v>
      </c>
      <c r="B780" s="83" t="s">
        <v>2295</v>
      </c>
      <c r="C780" s="543" t="s">
        <v>2296</v>
      </c>
      <c r="D780" s="544"/>
      <c r="E780" s="83"/>
      <c r="F780" s="83"/>
      <c r="G780" s="159">
        <v>59627.040000000001</v>
      </c>
      <c r="H780" s="159">
        <v>59627.040000000001</v>
      </c>
      <c r="I780" s="159">
        <f t="shared" si="12"/>
        <v>0</v>
      </c>
      <c r="J780" s="19"/>
      <c r="K780" s="20"/>
      <c r="L780" s="20"/>
      <c r="M780" s="105"/>
    </row>
    <row r="781" spans="1:13" x14ac:dyDescent="0.2">
      <c r="A781" s="16">
        <v>775</v>
      </c>
      <c r="B781" s="83" t="s">
        <v>2297</v>
      </c>
      <c r="C781" s="543" t="s">
        <v>2298</v>
      </c>
      <c r="D781" s="544"/>
      <c r="E781" s="83"/>
      <c r="F781" s="83"/>
      <c r="G781" s="159">
        <v>59627.040000000001</v>
      </c>
      <c r="H781" s="159">
        <v>59627.040000000001</v>
      </c>
      <c r="I781" s="159">
        <f t="shared" si="12"/>
        <v>0</v>
      </c>
      <c r="J781" s="19"/>
      <c r="K781" s="20"/>
      <c r="L781" s="20"/>
      <c r="M781" s="105"/>
    </row>
    <row r="782" spans="1:13" x14ac:dyDescent="0.2">
      <c r="A782" s="86">
        <v>776</v>
      </c>
      <c r="B782" s="83" t="s">
        <v>2299</v>
      </c>
      <c r="C782" s="543" t="s">
        <v>2300</v>
      </c>
      <c r="D782" s="544"/>
      <c r="E782" s="83"/>
      <c r="F782" s="83"/>
      <c r="G782" s="159">
        <v>59627.040000000001</v>
      </c>
      <c r="H782" s="159">
        <v>59627.040000000001</v>
      </c>
      <c r="I782" s="159">
        <f t="shared" si="12"/>
        <v>0</v>
      </c>
      <c r="J782" s="19"/>
      <c r="K782" s="20"/>
      <c r="L782" s="20"/>
      <c r="M782" s="105"/>
    </row>
    <row r="783" spans="1:13" x14ac:dyDescent="0.2">
      <c r="A783" s="16">
        <v>777</v>
      </c>
      <c r="B783" s="83" t="s">
        <v>2301</v>
      </c>
      <c r="C783" s="543" t="s">
        <v>2302</v>
      </c>
      <c r="D783" s="544"/>
      <c r="E783" s="83"/>
      <c r="F783" s="83"/>
      <c r="G783" s="159">
        <v>59627.040000000001</v>
      </c>
      <c r="H783" s="159">
        <v>59627.040000000001</v>
      </c>
      <c r="I783" s="159">
        <f t="shared" si="12"/>
        <v>0</v>
      </c>
      <c r="J783" s="19"/>
      <c r="K783" s="20"/>
      <c r="L783" s="20"/>
      <c r="M783" s="105"/>
    </row>
    <row r="784" spans="1:13" x14ac:dyDescent="0.2">
      <c r="A784" s="16">
        <v>778</v>
      </c>
      <c r="B784" s="83" t="s">
        <v>2303</v>
      </c>
      <c r="C784" s="543" t="s">
        <v>2304</v>
      </c>
      <c r="D784" s="544"/>
      <c r="E784" s="83"/>
      <c r="F784" s="83"/>
      <c r="G784" s="159">
        <v>59627.040000000001</v>
      </c>
      <c r="H784" s="159">
        <v>59627.040000000001</v>
      </c>
      <c r="I784" s="159">
        <f t="shared" si="12"/>
        <v>0</v>
      </c>
      <c r="J784" s="19"/>
      <c r="K784" s="20"/>
      <c r="L784" s="20"/>
      <c r="M784" s="105"/>
    </row>
    <row r="785" spans="1:13" x14ac:dyDescent="0.2">
      <c r="A785" s="16">
        <v>779</v>
      </c>
      <c r="B785" s="83" t="s">
        <v>2305</v>
      </c>
      <c r="C785" s="543" t="s">
        <v>2306</v>
      </c>
      <c r="D785" s="544"/>
      <c r="E785" s="83"/>
      <c r="F785" s="83"/>
      <c r="G785" s="159">
        <v>59627.040000000001</v>
      </c>
      <c r="H785" s="159">
        <v>59627.040000000001</v>
      </c>
      <c r="I785" s="159">
        <f t="shared" si="12"/>
        <v>0</v>
      </c>
      <c r="J785" s="19"/>
      <c r="K785" s="20"/>
      <c r="L785" s="20"/>
      <c r="M785" s="105"/>
    </row>
    <row r="786" spans="1:13" x14ac:dyDescent="0.2">
      <c r="A786" s="16">
        <v>780</v>
      </c>
      <c r="B786" s="83" t="s">
        <v>2307</v>
      </c>
      <c r="C786" s="543" t="s">
        <v>2308</v>
      </c>
      <c r="D786" s="544"/>
      <c r="E786" s="83"/>
      <c r="F786" s="83"/>
      <c r="G786" s="159">
        <v>59627.040000000001</v>
      </c>
      <c r="H786" s="159">
        <v>59627.040000000001</v>
      </c>
      <c r="I786" s="159">
        <f t="shared" si="12"/>
        <v>0</v>
      </c>
      <c r="J786" s="19"/>
      <c r="K786" s="20"/>
      <c r="L786" s="20"/>
      <c r="M786" s="105"/>
    </row>
    <row r="787" spans="1:13" x14ac:dyDescent="0.2">
      <c r="A787" s="86">
        <v>781</v>
      </c>
      <c r="B787" s="83" t="s">
        <v>2309</v>
      </c>
      <c r="C787" s="543" t="s">
        <v>1730</v>
      </c>
      <c r="D787" s="544"/>
      <c r="E787" s="83"/>
      <c r="F787" s="83"/>
      <c r="G787" s="159">
        <v>56000</v>
      </c>
      <c r="H787" s="159">
        <v>56000</v>
      </c>
      <c r="I787" s="159">
        <f t="shared" si="12"/>
        <v>0</v>
      </c>
      <c r="J787" s="19"/>
      <c r="K787" s="20"/>
      <c r="L787" s="20"/>
      <c r="M787" s="105"/>
    </row>
    <row r="788" spans="1:13" x14ac:dyDescent="0.2">
      <c r="A788" s="16">
        <v>782</v>
      </c>
      <c r="B788" s="83" t="s">
        <v>2310</v>
      </c>
      <c r="C788" s="543" t="s">
        <v>2311</v>
      </c>
      <c r="D788" s="544"/>
      <c r="E788" s="83"/>
      <c r="F788" s="83"/>
      <c r="G788" s="159">
        <v>59627.040000000001</v>
      </c>
      <c r="H788" s="159">
        <v>59627.040000000001</v>
      </c>
      <c r="I788" s="159">
        <f t="shared" si="12"/>
        <v>0</v>
      </c>
      <c r="J788" s="19"/>
      <c r="K788" s="20"/>
      <c r="L788" s="20"/>
      <c r="M788" s="105"/>
    </row>
    <row r="789" spans="1:13" x14ac:dyDescent="0.2">
      <c r="A789" s="16">
        <v>783</v>
      </c>
      <c r="B789" s="83" t="s">
        <v>2312</v>
      </c>
      <c r="C789" s="543" t="s">
        <v>2313</v>
      </c>
      <c r="D789" s="544"/>
      <c r="E789" s="83"/>
      <c r="F789" s="83"/>
      <c r="G789" s="159">
        <v>59627.040000000001</v>
      </c>
      <c r="H789" s="159">
        <v>59627.040000000001</v>
      </c>
      <c r="I789" s="159">
        <f t="shared" si="12"/>
        <v>0</v>
      </c>
      <c r="J789" s="19"/>
      <c r="K789" s="20"/>
      <c r="L789" s="20"/>
      <c r="M789" s="105"/>
    </row>
    <row r="790" spans="1:13" x14ac:dyDescent="0.2">
      <c r="A790" s="16">
        <v>784</v>
      </c>
      <c r="B790" s="83" t="s">
        <v>2314</v>
      </c>
      <c r="C790" s="543" t="s">
        <v>2315</v>
      </c>
      <c r="D790" s="544"/>
      <c r="E790" s="83"/>
      <c r="F790" s="83"/>
      <c r="G790" s="159">
        <v>59627.040000000001</v>
      </c>
      <c r="H790" s="159">
        <v>59627.040000000001</v>
      </c>
      <c r="I790" s="159">
        <f t="shared" si="12"/>
        <v>0</v>
      </c>
      <c r="J790" s="19"/>
      <c r="K790" s="20"/>
      <c r="L790" s="20"/>
      <c r="M790" s="105"/>
    </row>
    <row r="791" spans="1:13" x14ac:dyDescent="0.2">
      <c r="A791" s="16">
        <v>785</v>
      </c>
      <c r="B791" s="83" t="s">
        <v>2316</v>
      </c>
      <c r="C791" s="543" t="s">
        <v>2317</v>
      </c>
      <c r="D791" s="544"/>
      <c r="E791" s="83"/>
      <c r="F791" s="83"/>
      <c r="G791" s="159">
        <v>59627.040000000001</v>
      </c>
      <c r="H791" s="159">
        <v>59627.040000000001</v>
      </c>
      <c r="I791" s="159">
        <f t="shared" si="12"/>
        <v>0</v>
      </c>
      <c r="J791" s="19"/>
      <c r="K791" s="20"/>
      <c r="L791" s="20"/>
      <c r="M791" s="105"/>
    </row>
    <row r="792" spans="1:13" x14ac:dyDescent="0.2">
      <c r="A792" s="86">
        <v>786</v>
      </c>
      <c r="B792" s="83" t="s">
        <v>2318</v>
      </c>
      <c r="C792" s="543" t="s">
        <v>2319</v>
      </c>
      <c r="D792" s="544"/>
      <c r="E792" s="83"/>
      <c r="F792" s="83"/>
      <c r="G792" s="159">
        <v>59627.040000000001</v>
      </c>
      <c r="H792" s="159">
        <v>59627.040000000001</v>
      </c>
      <c r="I792" s="159">
        <f t="shared" si="12"/>
        <v>0</v>
      </c>
      <c r="J792" s="19"/>
      <c r="K792" s="20"/>
      <c r="L792" s="20"/>
      <c r="M792" s="105"/>
    </row>
    <row r="793" spans="1:13" x14ac:dyDescent="0.2">
      <c r="A793" s="16">
        <v>787</v>
      </c>
      <c r="B793" s="83" t="s">
        <v>2320</v>
      </c>
      <c r="C793" s="543" t="s">
        <v>2321</v>
      </c>
      <c r="D793" s="544"/>
      <c r="E793" s="83"/>
      <c r="F793" s="83"/>
      <c r="G793" s="159">
        <v>59627.040000000001</v>
      </c>
      <c r="H793" s="159">
        <v>59627.040000000001</v>
      </c>
      <c r="I793" s="159">
        <f t="shared" si="12"/>
        <v>0</v>
      </c>
      <c r="J793" s="19"/>
      <c r="K793" s="20"/>
      <c r="L793" s="20"/>
      <c r="M793" s="105"/>
    </row>
    <row r="794" spans="1:13" x14ac:dyDescent="0.2">
      <c r="A794" s="16">
        <v>788</v>
      </c>
      <c r="B794" s="83" t="s">
        <v>2322</v>
      </c>
      <c r="C794" s="543" t="s">
        <v>2323</v>
      </c>
      <c r="D794" s="544"/>
      <c r="E794" s="83"/>
      <c r="F794" s="83"/>
      <c r="G794" s="159">
        <v>59627.040000000001</v>
      </c>
      <c r="H794" s="159">
        <v>59627.040000000001</v>
      </c>
      <c r="I794" s="159">
        <f t="shared" si="12"/>
        <v>0</v>
      </c>
      <c r="J794" s="19"/>
      <c r="K794" s="20"/>
      <c r="L794" s="20"/>
      <c r="M794" s="105"/>
    </row>
    <row r="795" spans="1:13" x14ac:dyDescent="0.2">
      <c r="A795" s="16">
        <v>789</v>
      </c>
      <c r="B795" s="83" t="s">
        <v>2324</v>
      </c>
      <c r="C795" s="543" t="s">
        <v>2325</v>
      </c>
      <c r="D795" s="544"/>
      <c r="E795" s="83"/>
      <c r="F795" s="83"/>
      <c r="G795" s="159">
        <v>59627.040000000001</v>
      </c>
      <c r="H795" s="159">
        <v>59627.040000000001</v>
      </c>
      <c r="I795" s="159">
        <f t="shared" si="12"/>
        <v>0</v>
      </c>
      <c r="J795" s="19"/>
      <c r="K795" s="20"/>
      <c r="L795" s="20"/>
      <c r="M795" s="105"/>
    </row>
    <row r="796" spans="1:13" x14ac:dyDescent="0.2">
      <c r="A796" s="16">
        <v>790</v>
      </c>
      <c r="B796" s="83" t="s">
        <v>2326</v>
      </c>
      <c r="C796" s="543" t="s">
        <v>2327</v>
      </c>
      <c r="D796" s="544"/>
      <c r="E796" s="83"/>
      <c r="F796" s="83"/>
      <c r="G796" s="159">
        <v>59627.040000000001</v>
      </c>
      <c r="H796" s="159">
        <v>59627.040000000001</v>
      </c>
      <c r="I796" s="159">
        <f t="shared" si="12"/>
        <v>0</v>
      </c>
      <c r="J796" s="19"/>
      <c r="K796" s="20"/>
      <c r="L796" s="20"/>
      <c r="M796" s="105"/>
    </row>
    <row r="797" spans="1:13" x14ac:dyDescent="0.2">
      <c r="A797" s="86">
        <v>791</v>
      </c>
      <c r="B797" s="83" t="s">
        <v>2328</v>
      </c>
      <c r="C797" s="543" t="s">
        <v>2329</v>
      </c>
      <c r="D797" s="544"/>
      <c r="E797" s="83"/>
      <c r="F797" s="83"/>
      <c r="G797" s="159">
        <v>59627.040000000001</v>
      </c>
      <c r="H797" s="159">
        <v>59627.040000000001</v>
      </c>
      <c r="I797" s="159">
        <f t="shared" si="12"/>
        <v>0</v>
      </c>
      <c r="J797" s="19"/>
      <c r="K797" s="20"/>
      <c r="L797" s="20"/>
      <c r="M797" s="105"/>
    </row>
    <row r="798" spans="1:13" x14ac:dyDescent="0.2">
      <c r="A798" s="16">
        <v>792</v>
      </c>
      <c r="B798" s="83" t="s">
        <v>2330</v>
      </c>
      <c r="C798" s="543" t="s">
        <v>2331</v>
      </c>
      <c r="D798" s="544"/>
      <c r="E798" s="83"/>
      <c r="F798" s="83"/>
      <c r="G798" s="159">
        <v>70000</v>
      </c>
      <c r="H798" s="159">
        <v>70000</v>
      </c>
      <c r="I798" s="159">
        <f t="shared" si="12"/>
        <v>0</v>
      </c>
      <c r="J798" s="19"/>
      <c r="K798" s="20"/>
      <c r="L798" s="20"/>
      <c r="M798" s="105"/>
    </row>
    <row r="799" spans="1:13" x14ac:dyDescent="0.2">
      <c r="A799" s="16">
        <v>793</v>
      </c>
      <c r="B799" s="83" t="s">
        <v>2332</v>
      </c>
      <c r="C799" s="543" t="s">
        <v>2333</v>
      </c>
      <c r="D799" s="544"/>
      <c r="E799" s="83"/>
      <c r="F799" s="83"/>
      <c r="G799" s="159">
        <v>59627.040000000001</v>
      </c>
      <c r="H799" s="159">
        <v>59627.040000000001</v>
      </c>
      <c r="I799" s="159">
        <f t="shared" si="12"/>
        <v>0</v>
      </c>
      <c r="J799" s="19"/>
      <c r="K799" s="20"/>
      <c r="L799" s="20"/>
      <c r="M799" s="105"/>
    </row>
    <row r="800" spans="1:13" x14ac:dyDescent="0.2">
      <c r="A800" s="16">
        <v>794</v>
      </c>
      <c r="B800" s="83" t="s">
        <v>2334</v>
      </c>
      <c r="C800" s="543" t="s">
        <v>2335</v>
      </c>
      <c r="D800" s="544"/>
      <c r="E800" s="83"/>
      <c r="F800" s="83"/>
      <c r="G800" s="159">
        <v>59627.040000000001</v>
      </c>
      <c r="H800" s="159">
        <v>59627.040000000001</v>
      </c>
      <c r="I800" s="159">
        <f t="shared" si="12"/>
        <v>0</v>
      </c>
      <c r="J800" s="19"/>
      <c r="K800" s="20"/>
      <c r="L800" s="20"/>
      <c r="M800" s="105"/>
    </row>
    <row r="801" spans="1:13" x14ac:dyDescent="0.2">
      <c r="A801" s="16">
        <v>795</v>
      </c>
      <c r="B801" s="83" t="s">
        <v>2336</v>
      </c>
      <c r="C801" s="543" t="s">
        <v>2337</v>
      </c>
      <c r="D801" s="544"/>
      <c r="E801" s="83"/>
      <c r="F801" s="83"/>
      <c r="G801" s="159">
        <v>59627.040000000001</v>
      </c>
      <c r="H801" s="159">
        <v>59627.040000000001</v>
      </c>
      <c r="I801" s="159">
        <f t="shared" si="12"/>
        <v>0</v>
      </c>
      <c r="J801" s="19"/>
      <c r="K801" s="20"/>
      <c r="L801" s="20"/>
      <c r="M801" s="105"/>
    </row>
    <row r="802" spans="1:13" x14ac:dyDescent="0.2">
      <c r="A802" s="86">
        <v>796</v>
      </c>
      <c r="B802" s="83" t="s">
        <v>2338</v>
      </c>
      <c r="C802" s="543" t="s">
        <v>2339</v>
      </c>
      <c r="D802" s="544"/>
      <c r="E802" s="83"/>
      <c r="F802" s="83"/>
      <c r="G802" s="159">
        <v>59627.040000000001</v>
      </c>
      <c r="H802" s="159">
        <v>59627.040000000001</v>
      </c>
      <c r="I802" s="159">
        <f t="shared" si="12"/>
        <v>0</v>
      </c>
      <c r="J802" s="19"/>
      <c r="K802" s="20"/>
      <c r="L802" s="20"/>
      <c r="M802" s="105"/>
    </row>
    <row r="803" spans="1:13" x14ac:dyDescent="0.2">
      <c r="A803" s="16">
        <v>797</v>
      </c>
      <c r="B803" s="83" t="s">
        <v>2340</v>
      </c>
      <c r="C803" s="543" t="s">
        <v>2341</v>
      </c>
      <c r="D803" s="544"/>
      <c r="E803" s="83"/>
      <c r="F803" s="83"/>
      <c r="G803" s="159">
        <v>59627.040000000001</v>
      </c>
      <c r="H803" s="159">
        <v>59627.040000000001</v>
      </c>
      <c r="I803" s="159">
        <f t="shared" si="12"/>
        <v>0</v>
      </c>
      <c r="J803" s="19"/>
      <c r="K803" s="20"/>
      <c r="L803" s="20"/>
      <c r="M803" s="105"/>
    </row>
    <row r="804" spans="1:13" x14ac:dyDescent="0.2">
      <c r="A804" s="16">
        <v>798</v>
      </c>
      <c r="B804" s="83" t="s">
        <v>2342</v>
      </c>
      <c r="C804" s="543" t="s">
        <v>2343</v>
      </c>
      <c r="D804" s="544"/>
      <c r="E804" s="83"/>
      <c r="F804" s="83"/>
      <c r="G804" s="159">
        <v>59627.040000000001</v>
      </c>
      <c r="H804" s="159">
        <v>59627.040000000001</v>
      </c>
      <c r="I804" s="159">
        <f t="shared" si="12"/>
        <v>0</v>
      </c>
      <c r="J804" s="19"/>
      <c r="K804" s="20"/>
      <c r="L804" s="20"/>
      <c r="M804" s="105"/>
    </row>
    <row r="805" spans="1:13" x14ac:dyDescent="0.2">
      <c r="A805" s="16">
        <v>799</v>
      </c>
      <c r="B805" s="83" t="s">
        <v>2344</v>
      </c>
      <c r="C805" s="543" t="s">
        <v>2345</v>
      </c>
      <c r="D805" s="544"/>
      <c r="E805" s="83"/>
      <c r="F805" s="83"/>
      <c r="G805" s="159">
        <v>59627.040000000001</v>
      </c>
      <c r="H805" s="159">
        <v>59627.040000000001</v>
      </c>
      <c r="I805" s="159">
        <f t="shared" si="12"/>
        <v>0</v>
      </c>
      <c r="J805" s="19"/>
      <c r="K805" s="20"/>
      <c r="L805" s="20"/>
      <c r="M805" s="105"/>
    </row>
    <row r="806" spans="1:13" x14ac:dyDescent="0.2">
      <c r="A806" s="16">
        <v>800</v>
      </c>
      <c r="B806" s="83" t="s">
        <v>2346</v>
      </c>
      <c r="C806" s="543" t="s">
        <v>2347</v>
      </c>
      <c r="D806" s="544"/>
      <c r="E806" s="83"/>
      <c r="F806" s="83"/>
      <c r="G806" s="159">
        <v>59627.040000000001</v>
      </c>
      <c r="H806" s="159">
        <v>59627.040000000001</v>
      </c>
      <c r="I806" s="159">
        <f t="shared" si="12"/>
        <v>0</v>
      </c>
      <c r="J806" s="19"/>
      <c r="K806" s="20"/>
      <c r="L806" s="20"/>
      <c r="M806" s="105"/>
    </row>
    <row r="807" spans="1:13" x14ac:dyDescent="0.2">
      <c r="A807" s="86">
        <v>801</v>
      </c>
      <c r="B807" s="83" t="s">
        <v>2348</v>
      </c>
      <c r="C807" s="543" t="s">
        <v>2349</v>
      </c>
      <c r="D807" s="544"/>
      <c r="E807" s="83"/>
      <c r="F807" s="83"/>
      <c r="G807" s="159">
        <v>59627.040000000001</v>
      </c>
      <c r="H807" s="159">
        <v>59627.040000000001</v>
      </c>
      <c r="I807" s="159">
        <f t="shared" si="12"/>
        <v>0</v>
      </c>
      <c r="J807" s="19"/>
      <c r="K807" s="20"/>
      <c r="L807" s="20"/>
      <c r="M807" s="105"/>
    </row>
    <row r="808" spans="1:13" x14ac:dyDescent="0.2">
      <c r="A808" s="16">
        <v>802</v>
      </c>
      <c r="B808" s="83" t="s">
        <v>2350</v>
      </c>
      <c r="C808" s="543" t="s">
        <v>2351</v>
      </c>
      <c r="D808" s="544"/>
      <c r="E808" s="83"/>
      <c r="F808" s="83"/>
      <c r="G808" s="159">
        <v>59627.040000000001</v>
      </c>
      <c r="H808" s="159">
        <v>59627.040000000001</v>
      </c>
      <c r="I808" s="159">
        <f t="shared" si="12"/>
        <v>0</v>
      </c>
      <c r="J808" s="19"/>
      <c r="K808" s="20"/>
      <c r="L808" s="20"/>
      <c r="M808" s="105"/>
    </row>
    <row r="809" spans="1:13" x14ac:dyDescent="0.2">
      <c r="A809" s="16">
        <v>803</v>
      </c>
      <c r="B809" s="83" t="s">
        <v>2357</v>
      </c>
      <c r="C809" s="555" t="s">
        <v>2358</v>
      </c>
      <c r="D809" s="556"/>
      <c r="E809" s="143"/>
      <c r="F809" s="143"/>
      <c r="G809" s="159">
        <v>47692.480000000003</v>
      </c>
      <c r="H809" s="159">
        <v>27498.95</v>
      </c>
      <c r="I809" s="159">
        <f t="shared" si="12"/>
        <v>20193.530000000002</v>
      </c>
      <c r="J809" s="19"/>
      <c r="K809" s="20"/>
      <c r="L809" s="20"/>
      <c r="M809" s="105"/>
    </row>
    <row r="810" spans="1:13" ht="19.95" customHeight="1" x14ac:dyDescent="0.2">
      <c r="A810" s="16">
        <v>804</v>
      </c>
      <c r="B810" s="83" t="s">
        <v>2359</v>
      </c>
      <c r="C810" s="555" t="s">
        <v>2360</v>
      </c>
      <c r="D810" s="556"/>
      <c r="E810" s="143"/>
      <c r="F810" s="143"/>
      <c r="G810" s="159">
        <v>207428.65</v>
      </c>
      <c r="H810" s="159">
        <v>51983.040000000001</v>
      </c>
      <c r="I810" s="159">
        <f t="shared" si="12"/>
        <v>155445.60999999999</v>
      </c>
      <c r="J810" s="19"/>
      <c r="K810" s="20"/>
      <c r="L810" s="20"/>
      <c r="M810" s="105"/>
    </row>
    <row r="811" spans="1:13" x14ac:dyDescent="0.2">
      <c r="A811" s="16">
        <v>805</v>
      </c>
      <c r="B811" s="83" t="s">
        <v>2361</v>
      </c>
      <c r="C811" s="555" t="s">
        <v>2362</v>
      </c>
      <c r="D811" s="556"/>
      <c r="E811" s="143"/>
      <c r="F811" s="143"/>
      <c r="G811" s="159">
        <v>48364</v>
      </c>
      <c r="H811" s="159">
        <v>17043.05</v>
      </c>
      <c r="I811" s="159">
        <f t="shared" si="12"/>
        <v>31320.95</v>
      </c>
      <c r="J811" s="19"/>
      <c r="K811" s="20"/>
      <c r="L811" s="20"/>
      <c r="M811" s="105"/>
    </row>
    <row r="812" spans="1:13" x14ac:dyDescent="0.2">
      <c r="A812" s="86">
        <v>806</v>
      </c>
      <c r="B812" s="83" t="s">
        <v>2363</v>
      </c>
      <c r="C812" s="555" t="s">
        <v>2364</v>
      </c>
      <c r="D812" s="556"/>
      <c r="E812" s="143"/>
      <c r="F812" s="143"/>
      <c r="G812" s="159">
        <v>91960</v>
      </c>
      <c r="H812" s="159">
        <v>32406.1</v>
      </c>
      <c r="I812" s="159">
        <f t="shared" si="12"/>
        <v>59553.9</v>
      </c>
      <c r="J812" s="19"/>
      <c r="K812" s="20"/>
      <c r="L812" s="20"/>
      <c r="M812" s="105"/>
    </row>
    <row r="813" spans="1:13" x14ac:dyDescent="0.2">
      <c r="A813" s="16">
        <v>807</v>
      </c>
      <c r="B813" s="83" t="s">
        <v>2365</v>
      </c>
      <c r="C813" s="555" t="s">
        <v>2366</v>
      </c>
      <c r="D813" s="556"/>
      <c r="E813" s="143"/>
      <c r="F813" s="143"/>
      <c r="G813" s="159">
        <v>108990</v>
      </c>
      <c r="H813" s="159">
        <v>38407.81</v>
      </c>
      <c r="I813" s="159">
        <f t="shared" si="12"/>
        <v>70582.19</v>
      </c>
      <c r="J813" s="19"/>
      <c r="K813" s="20"/>
      <c r="L813" s="20"/>
      <c r="M813" s="105"/>
    </row>
    <row r="814" spans="1:13" x14ac:dyDescent="0.2">
      <c r="A814" s="16">
        <v>808</v>
      </c>
      <c r="B814" s="83" t="s">
        <v>2367</v>
      </c>
      <c r="C814" s="555" t="s">
        <v>2368</v>
      </c>
      <c r="D814" s="556"/>
      <c r="E814" s="143"/>
      <c r="F814" s="143"/>
      <c r="G814" s="159">
        <v>2137119.2000000002</v>
      </c>
      <c r="H814" s="159">
        <v>896251.82</v>
      </c>
      <c r="I814" s="159">
        <f t="shared" si="12"/>
        <v>1240867.3800000004</v>
      </c>
      <c r="J814" s="19"/>
      <c r="K814" s="20"/>
      <c r="L814" s="20"/>
      <c r="M814" s="105"/>
    </row>
    <row r="815" spans="1:13" x14ac:dyDescent="0.2">
      <c r="A815" s="16">
        <v>809</v>
      </c>
      <c r="B815" s="83" t="s">
        <v>2369</v>
      </c>
      <c r="C815" s="555" t="s">
        <v>2370</v>
      </c>
      <c r="D815" s="556"/>
      <c r="E815" s="143"/>
      <c r="F815" s="143"/>
      <c r="G815" s="159">
        <v>1419605.44</v>
      </c>
      <c r="H815" s="159">
        <v>685491.33</v>
      </c>
      <c r="I815" s="159">
        <f t="shared" si="12"/>
        <v>734114.11</v>
      </c>
      <c r="J815" s="19"/>
      <c r="K815" s="20"/>
      <c r="L815" s="20"/>
      <c r="M815" s="105"/>
    </row>
    <row r="816" spans="1:13" x14ac:dyDescent="0.2">
      <c r="A816" s="16">
        <v>810</v>
      </c>
      <c r="B816" s="83" t="s">
        <v>2371</v>
      </c>
      <c r="C816" s="555" t="s">
        <v>2372</v>
      </c>
      <c r="D816" s="556"/>
      <c r="E816" s="143"/>
      <c r="F816" s="143"/>
      <c r="G816" s="159">
        <v>15622</v>
      </c>
      <c r="H816" s="159">
        <v>15622</v>
      </c>
      <c r="I816" s="159">
        <f t="shared" si="12"/>
        <v>0</v>
      </c>
      <c r="J816" s="19"/>
      <c r="K816" s="20"/>
      <c r="L816" s="20"/>
      <c r="M816" s="105"/>
    </row>
    <row r="817" spans="1:13" x14ac:dyDescent="0.2">
      <c r="A817" s="86">
        <v>811</v>
      </c>
      <c r="B817" s="83" t="s">
        <v>2373</v>
      </c>
      <c r="C817" s="555" t="s">
        <v>2374</v>
      </c>
      <c r="D817" s="556"/>
      <c r="E817" s="143"/>
      <c r="F817" s="143"/>
      <c r="G817" s="159">
        <v>34173</v>
      </c>
      <c r="H817" s="159">
        <v>34173</v>
      </c>
      <c r="I817" s="159">
        <f t="shared" si="12"/>
        <v>0</v>
      </c>
      <c r="J817" s="19"/>
      <c r="K817" s="20"/>
      <c r="L817" s="20"/>
      <c r="M817" s="105"/>
    </row>
    <row r="818" spans="1:13" x14ac:dyDescent="0.2">
      <c r="A818" s="16">
        <v>812</v>
      </c>
      <c r="B818" s="83" t="s">
        <v>2375</v>
      </c>
      <c r="C818" s="555" t="s">
        <v>2376</v>
      </c>
      <c r="D818" s="556"/>
      <c r="E818" s="143"/>
      <c r="F818" s="143"/>
      <c r="G818" s="159">
        <v>32697</v>
      </c>
      <c r="H818" s="159">
        <v>32697</v>
      </c>
      <c r="I818" s="159">
        <f t="shared" si="12"/>
        <v>0</v>
      </c>
      <c r="J818" s="19"/>
      <c r="K818" s="20"/>
      <c r="L818" s="20"/>
      <c r="M818" s="105"/>
    </row>
    <row r="819" spans="1:13" x14ac:dyDescent="0.2">
      <c r="A819" s="16">
        <v>813</v>
      </c>
      <c r="B819" s="83" t="s">
        <v>2377</v>
      </c>
      <c r="C819" s="555" t="s">
        <v>2378</v>
      </c>
      <c r="D819" s="556"/>
      <c r="E819" s="143"/>
      <c r="F819" s="143"/>
      <c r="G819" s="159">
        <v>507396</v>
      </c>
      <c r="H819" s="159">
        <v>160393.60000000001</v>
      </c>
      <c r="I819" s="159">
        <f t="shared" si="12"/>
        <v>347002.4</v>
      </c>
      <c r="J819" s="19"/>
      <c r="K819" s="20"/>
      <c r="L819" s="20"/>
      <c r="M819" s="105"/>
    </row>
    <row r="820" spans="1:13" x14ac:dyDescent="0.2">
      <c r="A820" s="16">
        <v>814</v>
      </c>
      <c r="B820" s="83" t="s">
        <v>2379</v>
      </c>
      <c r="C820" s="555" t="s">
        <v>2380</v>
      </c>
      <c r="D820" s="556"/>
      <c r="E820" s="143"/>
      <c r="F820" s="143"/>
      <c r="G820" s="159">
        <v>90351.360000000001</v>
      </c>
      <c r="H820" s="159">
        <v>90351.360000000001</v>
      </c>
      <c r="I820" s="159">
        <f t="shared" si="12"/>
        <v>0</v>
      </c>
      <c r="J820" s="19"/>
      <c r="K820" s="20"/>
      <c r="L820" s="20"/>
      <c r="M820" s="105"/>
    </row>
    <row r="821" spans="1:13" x14ac:dyDescent="0.2">
      <c r="A821" s="16">
        <v>815</v>
      </c>
      <c r="B821" s="83" t="s">
        <v>2381</v>
      </c>
      <c r="C821" s="555" t="s">
        <v>2382</v>
      </c>
      <c r="D821" s="556"/>
      <c r="E821" s="143"/>
      <c r="F821" s="143"/>
      <c r="G821" s="159">
        <v>70650</v>
      </c>
      <c r="H821" s="159">
        <v>24897.11</v>
      </c>
      <c r="I821" s="159">
        <f t="shared" si="12"/>
        <v>45752.89</v>
      </c>
      <c r="J821" s="19"/>
      <c r="K821" s="20"/>
      <c r="L821" s="20"/>
      <c r="M821" s="105"/>
    </row>
    <row r="822" spans="1:13" ht="32.4" customHeight="1" x14ac:dyDescent="0.2">
      <c r="A822" s="416">
        <v>816</v>
      </c>
      <c r="B822" s="83" t="s">
        <v>2383</v>
      </c>
      <c r="C822" s="555" t="s">
        <v>2384</v>
      </c>
      <c r="D822" s="556"/>
      <c r="E822" s="143"/>
      <c r="F822" s="143"/>
      <c r="G822" s="159">
        <v>116205</v>
      </c>
      <c r="H822" s="159">
        <v>40950.300000000003</v>
      </c>
      <c r="I822" s="159">
        <f t="shared" si="12"/>
        <v>75254.7</v>
      </c>
      <c r="J822" s="19"/>
      <c r="K822" s="20"/>
      <c r="L822" s="20"/>
      <c r="M822" s="105"/>
    </row>
    <row r="823" spans="1:13" ht="22.2" customHeight="1" x14ac:dyDescent="0.2">
      <c r="A823" s="417">
        <v>817</v>
      </c>
      <c r="B823" s="83" t="s">
        <v>2385</v>
      </c>
      <c r="C823" s="555" t="s">
        <v>2386</v>
      </c>
      <c r="D823" s="556"/>
      <c r="E823" s="143"/>
      <c r="F823" s="143"/>
      <c r="G823" s="159">
        <v>17472</v>
      </c>
      <c r="H823" s="159">
        <v>17472</v>
      </c>
      <c r="I823" s="159">
        <f t="shared" si="12"/>
        <v>0</v>
      </c>
      <c r="J823" s="19"/>
      <c r="K823" s="20"/>
      <c r="L823" s="20"/>
      <c r="M823" s="105"/>
    </row>
    <row r="824" spans="1:13" x14ac:dyDescent="0.2">
      <c r="A824" s="16">
        <v>818</v>
      </c>
      <c r="B824" s="83" t="s">
        <v>2387</v>
      </c>
      <c r="C824" s="555" t="s">
        <v>2388</v>
      </c>
      <c r="D824" s="556"/>
      <c r="E824" s="143"/>
      <c r="F824" s="143"/>
      <c r="G824" s="159">
        <v>10019520</v>
      </c>
      <c r="H824" s="159">
        <v>3558682.04</v>
      </c>
      <c r="I824" s="159">
        <f t="shared" si="12"/>
        <v>6460837.96</v>
      </c>
      <c r="J824" s="19"/>
      <c r="K824" s="20"/>
      <c r="L824" s="20"/>
      <c r="M824" s="105"/>
    </row>
    <row r="825" spans="1:13" x14ac:dyDescent="0.2">
      <c r="A825" s="16">
        <v>819</v>
      </c>
      <c r="B825" s="83" t="s">
        <v>2389</v>
      </c>
      <c r="C825" s="555" t="s">
        <v>2390</v>
      </c>
      <c r="D825" s="556"/>
      <c r="E825" s="143"/>
      <c r="F825" s="143"/>
      <c r="G825" s="159">
        <v>17810</v>
      </c>
      <c r="H825" s="159">
        <v>17810</v>
      </c>
      <c r="I825" s="159">
        <f t="shared" si="12"/>
        <v>0</v>
      </c>
      <c r="J825" s="19"/>
      <c r="K825" s="20"/>
      <c r="L825" s="20"/>
      <c r="M825" s="105"/>
    </row>
    <row r="826" spans="1:13" x14ac:dyDescent="0.2">
      <c r="A826" s="16">
        <v>820</v>
      </c>
      <c r="B826" s="83" t="s">
        <v>2391</v>
      </c>
      <c r="C826" s="555" t="s">
        <v>2392</v>
      </c>
      <c r="D826" s="556"/>
      <c r="E826" s="143"/>
      <c r="F826" s="143"/>
      <c r="G826" s="159">
        <v>17390</v>
      </c>
      <c r="H826" s="159">
        <v>17390</v>
      </c>
      <c r="I826" s="159">
        <f t="shared" si="12"/>
        <v>0</v>
      </c>
      <c r="J826" s="19"/>
      <c r="K826" s="20"/>
      <c r="L826" s="20"/>
      <c r="M826" s="105"/>
    </row>
    <row r="827" spans="1:13" x14ac:dyDescent="0.2">
      <c r="A827" s="86">
        <v>821</v>
      </c>
      <c r="B827" s="83" t="s">
        <v>2393</v>
      </c>
      <c r="C827" s="555" t="s">
        <v>2394</v>
      </c>
      <c r="D827" s="556"/>
      <c r="E827" s="143"/>
      <c r="F827" s="143"/>
      <c r="G827" s="159">
        <v>6780</v>
      </c>
      <c r="H827" s="159">
        <v>6780</v>
      </c>
      <c r="I827" s="159">
        <f t="shared" si="12"/>
        <v>0</v>
      </c>
      <c r="J827" s="19"/>
      <c r="K827" s="20"/>
      <c r="L827" s="20"/>
      <c r="M827" s="105"/>
    </row>
    <row r="828" spans="1:13" x14ac:dyDescent="0.2">
      <c r="A828" s="16">
        <v>822</v>
      </c>
      <c r="B828" s="83" t="s">
        <v>2395</v>
      </c>
      <c r="C828" s="555" t="s">
        <v>2396</v>
      </c>
      <c r="D828" s="556"/>
      <c r="E828" s="143"/>
      <c r="F828" s="143"/>
      <c r="G828" s="159">
        <v>18050</v>
      </c>
      <c r="H828" s="159">
        <v>18050</v>
      </c>
      <c r="I828" s="159">
        <f t="shared" si="12"/>
        <v>0</v>
      </c>
      <c r="J828" s="19"/>
      <c r="K828" s="20"/>
      <c r="L828" s="20"/>
      <c r="M828" s="105"/>
    </row>
    <row r="829" spans="1:13" x14ac:dyDescent="0.2">
      <c r="A829" s="16">
        <v>823</v>
      </c>
      <c r="B829" s="83" t="s">
        <v>2397</v>
      </c>
      <c r="C829" s="555" t="s">
        <v>2398</v>
      </c>
      <c r="D829" s="556"/>
      <c r="E829" s="143"/>
      <c r="F829" s="143"/>
      <c r="G829" s="159">
        <v>6780</v>
      </c>
      <c r="H829" s="159">
        <v>6780</v>
      </c>
      <c r="I829" s="159">
        <f t="shared" si="12"/>
        <v>0</v>
      </c>
      <c r="J829" s="19"/>
      <c r="K829" s="20"/>
      <c r="L829" s="20"/>
      <c r="M829" s="105"/>
    </row>
    <row r="830" spans="1:13" x14ac:dyDescent="0.2">
      <c r="A830" s="16">
        <v>824</v>
      </c>
      <c r="B830" s="83" t="s">
        <v>2399</v>
      </c>
      <c r="C830" s="555" t="s">
        <v>2400</v>
      </c>
      <c r="D830" s="556"/>
      <c r="E830" s="143"/>
      <c r="F830" s="143"/>
      <c r="G830" s="159">
        <v>57600</v>
      </c>
      <c r="H830" s="159">
        <v>31172.46</v>
      </c>
      <c r="I830" s="159">
        <f t="shared" si="12"/>
        <v>26427.54</v>
      </c>
      <c r="J830" s="19"/>
      <c r="K830" s="20"/>
      <c r="L830" s="20"/>
      <c r="M830" s="105"/>
    </row>
    <row r="831" spans="1:13" x14ac:dyDescent="0.2">
      <c r="A831" s="16">
        <v>825</v>
      </c>
      <c r="B831" s="83" t="s">
        <v>2401</v>
      </c>
      <c r="C831" s="555" t="s">
        <v>2402</v>
      </c>
      <c r="D831" s="556"/>
      <c r="E831" s="143"/>
      <c r="F831" s="143"/>
      <c r="G831" s="159">
        <v>187200</v>
      </c>
      <c r="H831" s="159">
        <v>65968.960000000006</v>
      </c>
      <c r="I831" s="159">
        <f t="shared" si="12"/>
        <v>121231.03999999999</v>
      </c>
      <c r="J831" s="19"/>
      <c r="K831" s="20"/>
      <c r="L831" s="20"/>
      <c r="M831" s="105"/>
    </row>
    <row r="832" spans="1:13" x14ac:dyDescent="0.2">
      <c r="A832" s="86">
        <v>826</v>
      </c>
      <c r="B832" s="83" t="s">
        <v>2403</v>
      </c>
      <c r="C832" s="555" t="s">
        <v>2404</v>
      </c>
      <c r="D832" s="556"/>
      <c r="E832" s="143"/>
      <c r="F832" s="143"/>
      <c r="G832" s="159">
        <v>229440</v>
      </c>
      <c r="H832" s="159">
        <v>124169.81</v>
      </c>
      <c r="I832" s="159">
        <f t="shared" si="12"/>
        <v>105270.19</v>
      </c>
      <c r="J832" s="19"/>
      <c r="K832" s="20"/>
      <c r="L832" s="20"/>
      <c r="M832" s="105"/>
    </row>
    <row r="833" spans="1:13" x14ac:dyDescent="0.2">
      <c r="A833" s="16">
        <v>827</v>
      </c>
      <c r="B833" s="83" t="s">
        <v>2405</v>
      </c>
      <c r="C833" s="555" t="s">
        <v>2406</v>
      </c>
      <c r="D833" s="556"/>
      <c r="E833" s="143"/>
      <c r="F833" s="143"/>
      <c r="G833" s="159">
        <v>182650</v>
      </c>
      <c r="H833" s="159">
        <v>103236.36</v>
      </c>
      <c r="I833" s="159">
        <f t="shared" si="12"/>
        <v>79413.64</v>
      </c>
      <c r="J833" s="19"/>
      <c r="K833" s="20"/>
      <c r="L833" s="20"/>
      <c r="M833" s="105"/>
    </row>
    <row r="834" spans="1:13" x14ac:dyDescent="0.2">
      <c r="A834" s="16">
        <v>828</v>
      </c>
      <c r="B834" s="83" t="s">
        <v>2407</v>
      </c>
      <c r="C834" s="555" t="s">
        <v>2408</v>
      </c>
      <c r="D834" s="556"/>
      <c r="E834" s="143"/>
      <c r="F834" s="143"/>
      <c r="G834" s="159">
        <v>173665.8</v>
      </c>
      <c r="H834" s="159">
        <v>32810.730000000003</v>
      </c>
      <c r="I834" s="159">
        <f t="shared" si="12"/>
        <v>140855.06999999998</v>
      </c>
      <c r="J834" s="19"/>
      <c r="K834" s="20"/>
      <c r="L834" s="20"/>
      <c r="M834" s="105"/>
    </row>
    <row r="835" spans="1:13" x14ac:dyDescent="0.2">
      <c r="A835" s="16">
        <v>829</v>
      </c>
      <c r="B835" s="83" t="s">
        <v>2409</v>
      </c>
      <c r="C835" s="555" t="s">
        <v>2410</v>
      </c>
      <c r="D835" s="556"/>
      <c r="E835" s="143"/>
      <c r="F835" s="143"/>
      <c r="G835" s="159">
        <v>317616.64000000001</v>
      </c>
      <c r="H835" s="159">
        <v>0</v>
      </c>
      <c r="I835" s="159">
        <f t="shared" si="12"/>
        <v>317616.64000000001</v>
      </c>
      <c r="J835" s="19"/>
      <c r="K835" s="20"/>
      <c r="L835" s="20"/>
      <c r="M835" s="105"/>
    </row>
    <row r="836" spans="1:13" x14ac:dyDescent="0.2">
      <c r="A836" s="16">
        <v>830</v>
      </c>
      <c r="B836" s="83" t="s">
        <v>2411</v>
      </c>
      <c r="C836" s="555" t="s">
        <v>2412</v>
      </c>
      <c r="D836" s="556"/>
      <c r="E836" s="143"/>
      <c r="F836" s="143"/>
      <c r="G836" s="159">
        <v>35981.440000000002</v>
      </c>
      <c r="H836" s="159">
        <v>32383.15</v>
      </c>
      <c r="I836" s="159">
        <f t="shared" si="12"/>
        <v>3598.2900000000009</v>
      </c>
      <c r="J836" s="19"/>
      <c r="K836" s="20"/>
      <c r="L836" s="20"/>
      <c r="M836" s="105"/>
    </row>
    <row r="837" spans="1:13" x14ac:dyDescent="0.2">
      <c r="A837" s="86">
        <v>831</v>
      </c>
      <c r="B837" s="83" t="s">
        <v>2413</v>
      </c>
      <c r="C837" s="555" t="s">
        <v>2414</v>
      </c>
      <c r="D837" s="556"/>
      <c r="E837" s="143"/>
      <c r="F837" s="143"/>
      <c r="G837" s="159">
        <v>77818.399999999994</v>
      </c>
      <c r="H837" s="159">
        <v>77818.399999999994</v>
      </c>
      <c r="I837" s="159">
        <f t="shared" si="12"/>
        <v>0</v>
      </c>
      <c r="J837" s="19"/>
      <c r="K837" s="20"/>
      <c r="L837" s="20"/>
      <c r="M837" s="105"/>
    </row>
    <row r="838" spans="1:13" x14ac:dyDescent="0.2">
      <c r="A838" s="16">
        <v>832</v>
      </c>
      <c r="B838" s="83" t="s">
        <v>2415</v>
      </c>
      <c r="C838" s="555" t="s">
        <v>2416</v>
      </c>
      <c r="D838" s="556"/>
      <c r="E838" s="143"/>
      <c r="F838" s="143"/>
      <c r="G838" s="159">
        <v>36060.639999999999</v>
      </c>
      <c r="H838" s="159">
        <v>32453.42</v>
      </c>
      <c r="I838" s="159">
        <f t="shared" si="12"/>
        <v>3607.2200000000012</v>
      </c>
      <c r="J838" s="19"/>
      <c r="K838" s="20"/>
      <c r="L838" s="20"/>
      <c r="M838" s="105"/>
    </row>
    <row r="839" spans="1:13" x14ac:dyDescent="0.2">
      <c r="A839" s="16">
        <v>833</v>
      </c>
      <c r="B839" s="83" t="s">
        <v>2417</v>
      </c>
      <c r="C839" s="555" t="s">
        <v>2418</v>
      </c>
      <c r="D839" s="556"/>
      <c r="E839" s="143"/>
      <c r="F839" s="143"/>
      <c r="G839" s="159">
        <v>116209.28</v>
      </c>
      <c r="H839" s="159">
        <v>116209.28</v>
      </c>
      <c r="I839" s="159">
        <f t="shared" si="12"/>
        <v>0</v>
      </c>
      <c r="J839" s="19"/>
      <c r="K839" s="20"/>
      <c r="L839" s="20"/>
      <c r="M839" s="105"/>
    </row>
    <row r="840" spans="1:13" x14ac:dyDescent="0.2">
      <c r="A840" s="16">
        <v>834</v>
      </c>
      <c r="B840" s="83" t="s">
        <v>2419</v>
      </c>
      <c r="C840" s="555" t="s">
        <v>2420</v>
      </c>
      <c r="D840" s="556"/>
      <c r="E840" s="143"/>
      <c r="F840" s="143"/>
      <c r="G840" s="159">
        <v>185329.76</v>
      </c>
      <c r="H840" s="159">
        <v>185329.76</v>
      </c>
      <c r="I840" s="159">
        <f t="shared" si="12"/>
        <v>0</v>
      </c>
      <c r="J840" s="19"/>
      <c r="K840" s="20"/>
      <c r="L840" s="20"/>
      <c r="M840" s="105"/>
    </row>
    <row r="841" spans="1:13" x14ac:dyDescent="0.2">
      <c r="A841" s="16">
        <v>835</v>
      </c>
      <c r="B841" s="83" t="s">
        <v>2421</v>
      </c>
      <c r="C841" s="555" t="s">
        <v>2422</v>
      </c>
      <c r="D841" s="556"/>
      <c r="E841" s="143"/>
      <c r="F841" s="143"/>
      <c r="G841" s="159">
        <v>62942.46</v>
      </c>
      <c r="H841" s="159">
        <v>62942.46</v>
      </c>
      <c r="I841" s="159">
        <f t="shared" si="12"/>
        <v>0</v>
      </c>
      <c r="J841" s="19"/>
      <c r="K841" s="20"/>
      <c r="L841" s="20"/>
      <c r="M841" s="105"/>
    </row>
    <row r="842" spans="1:13" x14ac:dyDescent="0.2">
      <c r="A842" s="86">
        <v>836</v>
      </c>
      <c r="B842" s="83" t="s">
        <v>2423</v>
      </c>
      <c r="C842" s="555" t="s">
        <v>2424</v>
      </c>
      <c r="D842" s="556"/>
      <c r="E842" s="143"/>
      <c r="F842" s="143"/>
      <c r="G842" s="159">
        <v>3921428.82</v>
      </c>
      <c r="H842" s="159">
        <v>979048.71</v>
      </c>
      <c r="I842" s="159">
        <f t="shared" ref="I842:I905" si="13">G842-H842</f>
        <v>2942380.11</v>
      </c>
      <c r="J842" s="19"/>
      <c r="K842" s="20"/>
      <c r="L842" s="20"/>
      <c r="M842" s="105"/>
    </row>
    <row r="843" spans="1:13" x14ac:dyDescent="0.2">
      <c r="A843" s="16">
        <v>837</v>
      </c>
      <c r="B843" s="83" t="s">
        <v>2425</v>
      </c>
      <c r="C843" s="555" t="s">
        <v>2426</v>
      </c>
      <c r="D843" s="556"/>
      <c r="E843" s="143"/>
      <c r="F843" s="143"/>
      <c r="G843" s="159">
        <v>11759</v>
      </c>
      <c r="H843" s="159">
        <v>11759</v>
      </c>
      <c r="I843" s="159">
        <f t="shared" si="13"/>
        <v>0</v>
      </c>
      <c r="J843" s="19"/>
      <c r="K843" s="20"/>
      <c r="L843" s="20"/>
      <c r="M843" s="105"/>
    </row>
    <row r="844" spans="1:13" x14ac:dyDescent="0.2">
      <c r="A844" s="16">
        <v>838</v>
      </c>
      <c r="B844" s="83" t="s">
        <v>2427</v>
      </c>
      <c r="C844" s="555" t="s">
        <v>2428</v>
      </c>
      <c r="D844" s="556"/>
      <c r="E844" s="143"/>
      <c r="F844" s="143"/>
      <c r="G844" s="159">
        <v>30653</v>
      </c>
      <c r="H844" s="159">
        <v>30653</v>
      </c>
      <c r="I844" s="159">
        <f t="shared" si="13"/>
        <v>0</v>
      </c>
      <c r="J844" s="19"/>
      <c r="K844" s="20"/>
      <c r="L844" s="20"/>
      <c r="M844" s="105"/>
    </row>
    <row r="845" spans="1:13" x14ac:dyDescent="0.2">
      <c r="A845" s="16">
        <v>839</v>
      </c>
      <c r="B845" s="83" t="s">
        <v>2429</v>
      </c>
      <c r="C845" s="555" t="s">
        <v>2430</v>
      </c>
      <c r="D845" s="556"/>
      <c r="E845" s="143"/>
      <c r="F845" s="143"/>
      <c r="G845" s="159">
        <v>141062</v>
      </c>
      <c r="H845" s="159">
        <v>37529.65</v>
      </c>
      <c r="I845" s="159">
        <f t="shared" si="13"/>
        <v>103532.35</v>
      </c>
      <c r="J845" s="19"/>
      <c r="K845" s="20"/>
      <c r="L845" s="20"/>
      <c r="M845" s="105"/>
    </row>
    <row r="846" spans="1:13" x14ac:dyDescent="0.2">
      <c r="A846" s="16">
        <v>840</v>
      </c>
      <c r="B846" s="83" t="s">
        <v>2431</v>
      </c>
      <c r="C846" s="555" t="s">
        <v>2432</v>
      </c>
      <c r="D846" s="556"/>
      <c r="E846" s="143"/>
      <c r="F846" s="143"/>
      <c r="G846" s="159">
        <v>25431</v>
      </c>
      <c r="H846" s="159">
        <v>25431</v>
      </c>
      <c r="I846" s="159">
        <f t="shared" si="13"/>
        <v>0</v>
      </c>
      <c r="J846" s="19"/>
      <c r="K846" s="20"/>
      <c r="L846" s="20"/>
      <c r="M846" s="105"/>
    </row>
    <row r="847" spans="1:13" x14ac:dyDescent="0.2">
      <c r="A847" s="86">
        <v>841</v>
      </c>
      <c r="B847" s="83" t="s">
        <v>2433</v>
      </c>
      <c r="C847" s="555" t="s">
        <v>2434</v>
      </c>
      <c r="D847" s="556"/>
      <c r="E847" s="143"/>
      <c r="F847" s="143"/>
      <c r="G847" s="159">
        <v>214208</v>
      </c>
      <c r="H847" s="159">
        <v>181758.66</v>
      </c>
      <c r="I847" s="159">
        <f t="shared" si="13"/>
        <v>32449.339999999997</v>
      </c>
      <c r="J847" s="19"/>
      <c r="K847" s="20"/>
      <c r="L847" s="20"/>
      <c r="M847" s="105"/>
    </row>
    <row r="848" spans="1:13" x14ac:dyDescent="0.2">
      <c r="A848" s="16">
        <v>842</v>
      </c>
      <c r="B848" s="83" t="s">
        <v>2435</v>
      </c>
      <c r="C848" s="555" t="s">
        <v>2436</v>
      </c>
      <c r="D848" s="556"/>
      <c r="E848" s="143"/>
      <c r="F848" s="143"/>
      <c r="G848" s="159">
        <v>2050000</v>
      </c>
      <c r="H848" s="159">
        <v>1184444.56</v>
      </c>
      <c r="I848" s="159">
        <f t="shared" si="13"/>
        <v>865555.44</v>
      </c>
      <c r="J848" s="19"/>
      <c r="K848" s="20"/>
      <c r="L848" s="20"/>
      <c r="M848" s="105"/>
    </row>
    <row r="849" spans="1:13" x14ac:dyDescent="0.2">
      <c r="A849" s="16">
        <v>843</v>
      </c>
      <c r="B849" s="83" t="s">
        <v>2437</v>
      </c>
      <c r="C849" s="555" t="s">
        <v>2438</v>
      </c>
      <c r="D849" s="556"/>
      <c r="E849" s="143"/>
      <c r="F849" s="143"/>
      <c r="G849" s="159">
        <v>326111.40000000002</v>
      </c>
      <c r="H849" s="159">
        <v>326111.40000000002</v>
      </c>
      <c r="I849" s="159">
        <f t="shared" si="13"/>
        <v>0</v>
      </c>
      <c r="J849" s="19"/>
      <c r="K849" s="20"/>
      <c r="L849" s="20"/>
      <c r="M849" s="105"/>
    </row>
    <row r="850" spans="1:13" x14ac:dyDescent="0.2">
      <c r="A850" s="16">
        <v>844</v>
      </c>
      <c r="B850" s="83" t="s">
        <v>2439</v>
      </c>
      <c r="C850" s="555" t="s">
        <v>2438</v>
      </c>
      <c r="D850" s="556"/>
      <c r="E850" s="143"/>
      <c r="F850" s="143"/>
      <c r="G850" s="159">
        <v>12078.25</v>
      </c>
      <c r="H850" s="159">
        <v>12078.25</v>
      </c>
      <c r="I850" s="159">
        <f t="shared" si="13"/>
        <v>0</v>
      </c>
      <c r="J850" s="19"/>
      <c r="K850" s="20"/>
      <c r="L850" s="20"/>
      <c r="M850" s="105"/>
    </row>
    <row r="851" spans="1:13" ht="23.4" customHeight="1" x14ac:dyDescent="0.2">
      <c r="A851" s="417">
        <v>845</v>
      </c>
      <c r="B851" s="83" t="s">
        <v>2440</v>
      </c>
      <c r="C851" s="555" t="s">
        <v>2441</v>
      </c>
      <c r="D851" s="556"/>
      <c r="E851" s="143"/>
      <c r="F851" s="143"/>
      <c r="G851" s="159">
        <v>47325</v>
      </c>
      <c r="H851" s="159">
        <v>9934.7199999999993</v>
      </c>
      <c r="I851" s="159">
        <f t="shared" si="13"/>
        <v>37390.28</v>
      </c>
      <c r="J851" s="19"/>
      <c r="K851" s="20"/>
      <c r="L851" s="20"/>
      <c r="M851" s="105"/>
    </row>
    <row r="852" spans="1:13" ht="20.399999999999999" customHeight="1" x14ac:dyDescent="0.2">
      <c r="A852" s="416">
        <v>846</v>
      </c>
      <c r="B852" s="83" t="s">
        <v>2442</v>
      </c>
      <c r="C852" s="555" t="s">
        <v>2443</v>
      </c>
      <c r="D852" s="556"/>
      <c r="E852" s="143"/>
      <c r="F852" s="143"/>
      <c r="G852" s="159">
        <v>47325</v>
      </c>
      <c r="H852" s="159">
        <v>9934.7199999999993</v>
      </c>
      <c r="I852" s="159">
        <f t="shared" si="13"/>
        <v>37390.28</v>
      </c>
      <c r="J852" s="19"/>
      <c r="K852" s="20"/>
      <c r="L852" s="20"/>
      <c r="M852" s="105"/>
    </row>
    <row r="853" spans="1:13" ht="21" customHeight="1" x14ac:dyDescent="0.2">
      <c r="A853" s="417">
        <v>847</v>
      </c>
      <c r="B853" s="83" t="s">
        <v>2444</v>
      </c>
      <c r="C853" s="555" t="s">
        <v>2445</v>
      </c>
      <c r="D853" s="556"/>
      <c r="E853" s="143"/>
      <c r="F853" s="143"/>
      <c r="G853" s="159">
        <v>47325</v>
      </c>
      <c r="H853" s="159">
        <v>10199.24</v>
      </c>
      <c r="I853" s="159">
        <f t="shared" si="13"/>
        <v>37125.760000000002</v>
      </c>
      <c r="J853" s="19"/>
      <c r="K853" s="20"/>
      <c r="L853" s="20"/>
      <c r="M853" s="105"/>
    </row>
    <row r="854" spans="1:13" ht="19.95" customHeight="1" x14ac:dyDescent="0.2">
      <c r="A854" s="417">
        <v>848</v>
      </c>
      <c r="B854" s="83" t="s">
        <v>2446</v>
      </c>
      <c r="C854" s="555" t="s">
        <v>2447</v>
      </c>
      <c r="D854" s="556"/>
      <c r="E854" s="143"/>
      <c r="F854" s="143"/>
      <c r="G854" s="159">
        <v>47325</v>
      </c>
      <c r="H854" s="159">
        <v>10199.24</v>
      </c>
      <c r="I854" s="159">
        <f t="shared" si="13"/>
        <v>37125.760000000002</v>
      </c>
      <c r="J854" s="19"/>
      <c r="K854" s="20"/>
      <c r="L854" s="20"/>
      <c r="M854" s="105"/>
    </row>
    <row r="855" spans="1:13" ht="20.399999999999999" customHeight="1" x14ac:dyDescent="0.2">
      <c r="A855" s="417">
        <v>849</v>
      </c>
      <c r="B855" s="83" t="s">
        <v>2448</v>
      </c>
      <c r="C855" s="555" t="s">
        <v>2449</v>
      </c>
      <c r="D855" s="556"/>
      <c r="E855" s="143"/>
      <c r="F855" s="143"/>
      <c r="G855" s="159">
        <v>47325</v>
      </c>
      <c r="H855" s="159">
        <v>10199.24</v>
      </c>
      <c r="I855" s="159">
        <f t="shared" si="13"/>
        <v>37125.760000000002</v>
      </c>
      <c r="J855" s="19"/>
      <c r="K855" s="20"/>
      <c r="L855" s="20"/>
      <c r="M855" s="105"/>
    </row>
    <row r="856" spans="1:13" x14ac:dyDescent="0.2">
      <c r="A856" s="16">
        <v>850</v>
      </c>
      <c r="B856" s="83" t="s">
        <v>2450</v>
      </c>
      <c r="C856" s="555" t="s">
        <v>2451</v>
      </c>
      <c r="D856" s="556"/>
      <c r="E856" s="143"/>
      <c r="F856" s="143"/>
      <c r="G856" s="159">
        <v>47325</v>
      </c>
      <c r="H856" s="159">
        <v>10199.24</v>
      </c>
      <c r="I856" s="159">
        <f t="shared" si="13"/>
        <v>37125.760000000002</v>
      </c>
      <c r="J856" s="19"/>
      <c r="K856" s="20"/>
      <c r="L856" s="20"/>
      <c r="M856" s="105"/>
    </row>
    <row r="857" spans="1:13" x14ac:dyDescent="0.2">
      <c r="A857" s="86">
        <v>851</v>
      </c>
      <c r="B857" s="83" t="s">
        <v>2452</v>
      </c>
      <c r="C857" s="555" t="s">
        <v>2453</v>
      </c>
      <c r="D857" s="556"/>
      <c r="E857" s="143"/>
      <c r="F857" s="143"/>
      <c r="G857" s="159">
        <v>47325</v>
      </c>
      <c r="H857" s="159">
        <v>10199.24</v>
      </c>
      <c r="I857" s="159">
        <f t="shared" si="13"/>
        <v>37125.760000000002</v>
      </c>
      <c r="J857" s="19"/>
      <c r="K857" s="20"/>
      <c r="L857" s="20"/>
      <c r="M857" s="105"/>
    </row>
    <row r="858" spans="1:13" x14ac:dyDescent="0.2">
      <c r="A858" s="16">
        <v>852</v>
      </c>
      <c r="B858" s="83" t="s">
        <v>2454</v>
      </c>
      <c r="C858" s="555" t="s">
        <v>2455</v>
      </c>
      <c r="D858" s="556"/>
      <c r="E858" s="143"/>
      <c r="F858" s="143"/>
      <c r="G858" s="159">
        <v>47325</v>
      </c>
      <c r="H858" s="159">
        <v>10199.24</v>
      </c>
      <c r="I858" s="159">
        <f t="shared" si="13"/>
        <v>37125.760000000002</v>
      </c>
      <c r="J858" s="19"/>
      <c r="K858" s="20"/>
      <c r="L858" s="20"/>
      <c r="M858" s="105"/>
    </row>
    <row r="859" spans="1:13" x14ac:dyDescent="0.2">
      <c r="A859" s="16">
        <v>853</v>
      </c>
      <c r="B859" s="83" t="s">
        <v>2456</v>
      </c>
      <c r="C859" s="555" t="s">
        <v>2457</v>
      </c>
      <c r="D859" s="556"/>
      <c r="E859" s="143"/>
      <c r="F859" s="143"/>
      <c r="G859" s="159">
        <v>47325</v>
      </c>
      <c r="H859" s="159">
        <v>10199.24</v>
      </c>
      <c r="I859" s="159">
        <f t="shared" si="13"/>
        <v>37125.760000000002</v>
      </c>
      <c r="J859" s="19"/>
      <c r="K859" s="20"/>
      <c r="L859" s="20"/>
      <c r="M859" s="105"/>
    </row>
    <row r="860" spans="1:13" x14ac:dyDescent="0.2">
      <c r="A860" s="16">
        <v>854</v>
      </c>
      <c r="B860" s="83" t="s">
        <v>2458</v>
      </c>
      <c r="C860" s="555" t="s">
        <v>2459</v>
      </c>
      <c r="D860" s="556"/>
      <c r="E860" s="143"/>
      <c r="F860" s="143"/>
      <c r="G860" s="159">
        <v>47325</v>
      </c>
      <c r="H860" s="159">
        <v>10199.24</v>
      </c>
      <c r="I860" s="159">
        <f t="shared" si="13"/>
        <v>37125.760000000002</v>
      </c>
      <c r="J860" s="19"/>
      <c r="K860" s="20"/>
      <c r="L860" s="20"/>
      <c r="M860" s="105"/>
    </row>
    <row r="861" spans="1:13" ht="19.95" customHeight="1" x14ac:dyDescent="0.2">
      <c r="A861" s="16">
        <v>855</v>
      </c>
      <c r="B861" s="83" t="s">
        <v>2460</v>
      </c>
      <c r="C861" s="555" t="s">
        <v>2461</v>
      </c>
      <c r="D861" s="556"/>
      <c r="E861" s="143"/>
      <c r="F861" s="143"/>
      <c r="G861" s="159">
        <v>47325</v>
      </c>
      <c r="H861" s="159">
        <v>10199.24</v>
      </c>
      <c r="I861" s="159">
        <f t="shared" si="13"/>
        <v>37125.760000000002</v>
      </c>
      <c r="J861" s="19"/>
      <c r="K861" s="20"/>
      <c r="L861" s="20"/>
      <c r="M861" s="105"/>
    </row>
    <row r="862" spans="1:13" x14ac:dyDescent="0.2">
      <c r="A862" s="86">
        <v>856</v>
      </c>
      <c r="B862" s="83" t="s">
        <v>2462</v>
      </c>
      <c r="C862" s="555" t="s">
        <v>2463</v>
      </c>
      <c r="D862" s="556"/>
      <c r="E862" s="143"/>
      <c r="F862" s="143"/>
      <c r="G862" s="159">
        <v>47325</v>
      </c>
      <c r="H862" s="159">
        <v>10199.24</v>
      </c>
      <c r="I862" s="159">
        <f t="shared" si="13"/>
        <v>37125.760000000002</v>
      </c>
      <c r="J862" s="19"/>
      <c r="K862" s="20"/>
      <c r="L862" s="20"/>
      <c r="M862" s="105"/>
    </row>
    <row r="863" spans="1:13" x14ac:dyDescent="0.2">
      <c r="A863" s="16">
        <v>857</v>
      </c>
      <c r="B863" s="83" t="s">
        <v>2464</v>
      </c>
      <c r="C863" s="555" t="s">
        <v>2465</v>
      </c>
      <c r="D863" s="556"/>
      <c r="E863" s="143"/>
      <c r="F863" s="143"/>
      <c r="G863" s="159">
        <v>47330</v>
      </c>
      <c r="H863" s="159">
        <v>10200.379999999999</v>
      </c>
      <c r="I863" s="159">
        <f t="shared" si="13"/>
        <v>37129.620000000003</v>
      </c>
      <c r="J863" s="19"/>
      <c r="K863" s="20"/>
      <c r="L863" s="20"/>
      <c r="M863" s="105"/>
    </row>
    <row r="864" spans="1:13" x14ac:dyDescent="0.2">
      <c r="A864" s="16">
        <v>858</v>
      </c>
      <c r="B864" s="83" t="s">
        <v>2466</v>
      </c>
      <c r="C864" s="555" t="s">
        <v>2467</v>
      </c>
      <c r="D864" s="556"/>
      <c r="E864" s="143"/>
      <c r="F864" s="143"/>
      <c r="G864" s="159">
        <v>47325</v>
      </c>
      <c r="H864" s="159">
        <v>10199.24</v>
      </c>
      <c r="I864" s="159">
        <f t="shared" si="13"/>
        <v>37125.760000000002</v>
      </c>
      <c r="J864" s="19"/>
      <c r="K864" s="20"/>
      <c r="L864" s="20"/>
      <c r="M864" s="105"/>
    </row>
    <row r="865" spans="1:13" x14ac:dyDescent="0.2">
      <c r="A865" s="16">
        <v>859</v>
      </c>
      <c r="B865" s="83" t="s">
        <v>2468</v>
      </c>
      <c r="C865" s="555" t="s">
        <v>2469</v>
      </c>
      <c r="D865" s="556"/>
      <c r="E865" s="143"/>
      <c r="F865" s="143"/>
      <c r="G865" s="159">
        <v>47325</v>
      </c>
      <c r="H865" s="159">
        <v>10199.24</v>
      </c>
      <c r="I865" s="159">
        <f t="shared" si="13"/>
        <v>37125.760000000002</v>
      </c>
      <c r="J865" s="19"/>
      <c r="K865" s="20"/>
      <c r="L865" s="20"/>
      <c r="M865" s="105"/>
    </row>
    <row r="866" spans="1:13" x14ac:dyDescent="0.2">
      <c r="A866" s="16">
        <v>860</v>
      </c>
      <c r="B866" s="83" t="s">
        <v>2470</v>
      </c>
      <c r="C866" s="555" t="s">
        <v>2471</v>
      </c>
      <c r="D866" s="556"/>
      <c r="E866" s="143"/>
      <c r="F866" s="143"/>
      <c r="G866" s="159">
        <v>47325</v>
      </c>
      <c r="H866" s="159">
        <v>10199.24</v>
      </c>
      <c r="I866" s="159">
        <f t="shared" si="13"/>
        <v>37125.760000000002</v>
      </c>
      <c r="J866" s="19"/>
      <c r="K866" s="20"/>
      <c r="L866" s="20"/>
      <c r="M866" s="105"/>
    </row>
    <row r="867" spans="1:13" x14ac:dyDescent="0.2">
      <c r="A867" s="86">
        <v>861</v>
      </c>
      <c r="B867" s="83" t="s">
        <v>2472</v>
      </c>
      <c r="C867" s="555" t="s">
        <v>2473</v>
      </c>
      <c r="D867" s="556"/>
      <c r="E867" s="143"/>
      <c r="F867" s="143"/>
      <c r="G867" s="159">
        <v>47325</v>
      </c>
      <c r="H867" s="159">
        <v>10199.24</v>
      </c>
      <c r="I867" s="159">
        <f t="shared" si="13"/>
        <v>37125.760000000002</v>
      </c>
      <c r="J867" s="19"/>
      <c r="K867" s="20"/>
      <c r="L867" s="20"/>
      <c r="M867" s="105"/>
    </row>
    <row r="868" spans="1:13" ht="21.6" customHeight="1" x14ac:dyDescent="0.2">
      <c r="A868" s="16">
        <v>862</v>
      </c>
      <c r="B868" s="83" t="s">
        <v>2474</v>
      </c>
      <c r="C868" s="555" t="s">
        <v>2475</v>
      </c>
      <c r="D868" s="556"/>
      <c r="E868" s="143"/>
      <c r="F868" s="143"/>
      <c r="G868" s="159">
        <v>47325</v>
      </c>
      <c r="H868" s="159">
        <v>9934.7199999999993</v>
      </c>
      <c r="I868" s="159">
        <f t="shared" si="13"/>
        <v>37390.28</v>
      </c>
      <c r="J868" s="19"/>
      <c r="K868" s="20"/>
      <c r="L868" s="20"/>
      <c r="M868" s="105"/>
    </row>
    <row r="869" spans="1:13" x14ac:dyDescent="0.2">
      <c r="A869" s="16">
        <v>863</v>
      </c>
      <c r="B869" s="83" t="s">
        <v>2476</v>
      </c>
      <c r="C869" s="555" t="s">
        <v>2477</v>
      </c>
      <c r="D869" s="556"/>
      <c r="E869" s="143"/>
      <c r="F869" s="143"/>
      <c r="G869" s="159">
        <v>47325</v>
      </c>
      <c r="H869" s="159">
        <v>10199.24</v>
      </c>
      <c r="I869" s="159">
        <f t="shared" si="13"/>
        <v>37125.760000000002</v>
      </c>
      <c r="J869" s="19"/>
      <c r="K869" s="20"/>
      <c r="L869" s="20"/>
      <c r="M869" s="105"/>
    </row>
    <row r="870" spans="1:13" x14ac:dyDescent="0.2">
      <c r="A870" s="16">
        <v>864</v>
      </c>
      <c r="B870" s="83" t="s">
        <v>2478</v>
      </c>
      <c r="C870" s="555" t="s">
        <v>2479</v>
      </c>
      <c r="D870" s="556"/>
      <c r="E870" s="143"/>
      <c r="F870" s="143"/>
      <c r="G870" s="159">
        <v>47325</v>
      </c>
      <c r="H870" s="159">
        <v>10199.24</v>
      </c>
      <c r="I870" s="159">
        <f t="shared" si="13"/>
        <v>37125.760000000002</v>
      </c>
      <c r="J870" s="19"/>
      <c r="K870" s="20"/>
      <c r="L870" s="20"/>
      <c r="M870" s="105"/>
    </row>
    <row r="871" spans="1:13" x14ac:dyDescent="0.2">
      <c r="A871" s="16">
        <v>865</v>
      </c>
      <c r="B871" s="83" t="s">
        <v>2480</v>
      </c>
      <c r="C871" s="555" t="s">
        <v>2481</v>
      </c>
      <c r="D871" s="556"/>
      <c r="E871" s="143"/>
      <c r="F871" s="143"/>
      <c r="G871" s="159">
        <v>47325</v>
      </c>
      <c r="H871" s="159">
        <v>10199.24</v>
      </c>
      <c r="I871" s="159">
        <f t="shared" si="13"/>
        <v>37125.760000000002</v>
      </c>
      <c r="J871" s="19"/>
      <c r="K871" s="20"/>
      <c r="L871" s="20"/>
      <c r="M871" s="105"/>
    </row>
    <row r="872" spans="1:13" x14ac:dyDescent="0.2">
      <c r="A872" s="86">
        <v>866</v>
      </c>
      <c r="B872" s="83" t="s">
        <v>2482</v>
      </c>
      <c r="C872" s="555" t="s">
        <v>2483</v>
      </c>
      <c r="D872" s="556"/>
      <c r="E872" s="143"/>
      <c r="F872" s="143"/>
      <c r="G872" s="159">
        <v>47325</v>
      </c>
      <c r="H872" s="159">
        <v>10199.24</v>
      </c>
      <c r="I872" s="159">
        <f t="shared" si="13"/>
        <v>37125.760000000002</v>
      </c>
      <c r="J872" s="19"/>
      <c r="K872" s="20"/>
      <c r="L872" s="20"/>
      <c r="M872" s="105"/>
    </row>
    <row r="873" spans="1:13" x14ac:dyDescent="0.2">
      <c r="A873" s="16">
        <v>867</v>
      </c>
      <c r="B873" s="83" t="s">
        <v>2484</v>
      </c>
      <c r="C873" s="555" t="s">
        <v>2485</v>
      </c>
      <c r="D873" s="556"/>
      <c r="E873" s="143"/>
      <c r="F873" s="143"/>
      <c r="G873" s="159">
        <v>47325</v>
      </c>
      <c r="H873" s="159">
        <v>9934.7199999999993</v>
      </c>
      <c r="I873" s="159">
        <f t="shared" si="13"/>
        <v>37390.28</v>
      </c>
      <c r="J873" s="19"/>
      <c r="K873" s="20"/>
      <c r="L873" s="20"/>
      <c r="M873" s="105"/>
    </row>
    <row r="874" spans="1:13" x14ac:dyDescent="0.2">
      <c r="A874" s="16">
        <v>868</v>
      </c>
      <c r="B874" s="83" t="s">
        <v>2486</v>
      </c>
      <c r="C874" s="555" t="s">
        <v>2487</v>
      </c>
      <c r="D874" s="556"/>
      <c r="E874" s="143"/>
      <c r="F874" s="143"/>
      <c r="G874" s="159">
        <v>47325</v>
      </c>
      <c r="H874" s="159">
        <v>10199.24</v>
      </c>
      <c r="I874" s="159">
        <f t="shared" si="13"/>
        <v>37125.760000000002</v>
      </c>
      <c r="J874" s="19"/>
      <c r="K874" s="20"/>
      <c r="L874" s="20"/>
      <c r="M874" s="105"/>
    </row>
    <row r="875" spans="1:13" x14ac:dyDescent="0.2">
      <c r="A875" s="16">
        <v>869</v>
      </c>
      <c r="B875" s="83" t="s">
        <v>2488</v>
      </c>
      <c r="C875" s="555" t="s">
        <v>2489</v>
      </c>
      <c r="D875" s="556"/>
      <c r="E875" s="143"/>
      <c r="F875" s="143"/>
      <c r="G875" s="159">
        <v>47325</v>
      </c>
      <c r="H875" s="159">
        <v>10199.24</v>
      </c>
      <c r="I875" s="159">
        <f t="shared" si="13"/>
        <v>37125.760000000002</v>
      </c>
      <c r="J875" s="19"/>
      <c r="K875" s="20"/>
      <c r="L875" s="20"/>
      <c r="M875" s="105"/>
    </row>
    <row r="876" spans="1:13" x14ac:dyDescent="0.2">
      <c r="A876" s="16">
        <v>870</v>
      </c>
      <c r="B876" s="83" t="s">
        <v>2490</v>
      </c>
      <c r="C876" s="555" t="s">
        <v>2491</v>
      </c>
      <c r="D876" s="556"/>
      <c r="E876" s="143"/>
      <c r="F876" s="143"/>
      <c r="G876" s="159">
        <v>47325</v>
      </c>
      <c r="H876" s="159">
        <v>10199.24</v>
      </c>
      <c r="I876" s="159">
        <f t="shared" si="13"/>
        <v>37125.760000000002</v>
      </c>
      <c r="J876" s="19"/>
      <c r="K876" s="20"/>
      <c r="L876" s="20"/>
      <c r="M876" s="105"/>
    </row>
    <row r="877" spans="1:13" x14ac:dyDescent="0.2">
      <c r="A877" s="86">
        <v>871</v>
      </c>
      <c r="B877" s="83" t="s">
        <v>2492</v>
      </c>
      <c r="C877" s="555" t="s">
        <v>2493</v>
      </c>
      <c r="D877" s="556"/>
      <c r="E877" s="143"/>
      <c r="F877" s="143"/>
      <c r="G877" s="159">
        <v>47325</v>
      </c>
      <c r="H877" s="159">
        <v>10199.24</v>
      </c>
      <c r="I877" s="159">
        <f t="shared" si="13"/>
        <v>37125.760000000002</v>
      </c>
      <c r="J877" s="19"/>
      <c r="K877" s="20"/>
      <c r="L877" s="20"/>
      <c r="M877" s="105"/>
    </row>
    <row r="878" spans="1:13" x14ac:dyDescent="0.2">
      <c r="A878" s="16">
        <v>872</v>
      </c>
      <c r="B878" s="83" t="s">
        <v>2494</v>
      </c>
      <c r="C878" s="555" t="s">
        <v>2495</v>
      </c>
      <c r="D878" s="556"/>
      <c r="E878" s="143"/>
      <c r="F878" s="143"/>
      <c r="G878" s="159">
        <v>38000</v>
      </c>
      <c r="H878" s="159">
        <v>38000</v>
      </c>
      <c r="I878" s="159">
        <f t="shared" si="13"/>
        <v>0</v>
      </c>
      <c r="J878" s="19"/>
      <c r="K878" s="20"/>
      <c r="L878" s="20"/>
      <c r="M878" s="105"/>
    </row>
    <row r="879" spans="1:13" x14ac:dyDescent="0.2">
      <c r="A879" s="16">
        <v>873</v>
      </c>
      <c r="B879" s="83" t="s">
        <v>2496</v>
      </c>
      <c r="C879" s="555" t="s">
        <v>2497</v>
      </c>
      <c r="D879" s="556"/>
      <c r="E879" s="143"/>
      <c r="F879" s="143"/>
      <c r="G879" s="159">
        <v>38000</v>
      </c>
      <c r="H879" s="159">
        <v>38000</v>
      </c>
      <c r="I879" s="159">
        <f t="shared" si="13"/>
        <v>0</v>
      </c>
      <c r="J879" s="19"/>
      <c r="K879" s="20"/>
      <c r="L879" s="20"/>
      <c r="M879" s="105"/>
    </row>
    <row r="880" spans="1:13" x14ac:dyDescent="0.2">
      <c r="A880" s="16">
        <v>874</v>
      </c>
      <c r="B880" s="83" t="s">
        <v>2498</v>
      </c>
      <c r="C880" s="555" t="s">
        <v>2499</v>
      </c>
      <c r="D880" s="556"/>
      <c r="E880" s="143"/>
      <c r="F880" s="143"/>
      <c r="G880" s="159">
        <v>38000</v>
      </c>
      <c r="H880" s="159">
        <v>38000</v>
      </c>
      <c r="I880" s="159">
        <f t="shared" si="13"/>
        <v>0</v>
      </c>
      <c r="J880" s="19"/>
      <c r="K880" s="20"/>
      <c r="L880" s="20"/>
      <c r="M880" s="105"/>
    </row>
    <row r="881" spans="1:13" x14ac:dyDescent="0.2">
      <c r="A881" s="16">
        <v>875</v>
      </c>
      <c r="B881" s="83" t="s">
        <v>2500</v>
      </c>
      <c r="C881" s="555" t="s">
        <v>2501</v>
      </c>
      <c r="D881" s="556"/>
      <c r="E881" s="143"/>
      <c r="F881" s="143"/>
      <c r="G881" s="159">
        <v>38000</v>
      </c>
      <c r="H881" s="159">
        <v>38000</v>
      </c>
      <c r="I881" s="159">
        <f t="shared" si="13"/>
        <v>0</v>
      </c>
      <c r="J881" s="19"/>
      <c r="K881" s="20"/>
      <c r="L881" s="20"/>
      <c r="M881" s="105"/>
    </row>
    <row r="882" spans="1:13" x14ac:dyDescent="0.2">
      <c r="A882" s="86">
        <v>876</v>
      </c>
      <c r="B882" s="83" t="s">
        <v>2502</v>
      </c>
      <c r="C882" s="555" t="s">
        <v>2503</v>
      </c>
      <c r="D882" s="556"/>
      <c r="E882" s="143"/>
      <c r="F882" s="143"/>
      <c r="G882" s="159">
        <v>84733.440000000002</v>
      </c>
      <c r="H882" s="159">
        <v>84733.440000000002</v>
      </c>
      <c r="I882" s="159">
        <f t="shared" si="13"/>
        <v>0</v>
      </c>
      <c r="J882" s="19"/>
      <c r="K882" s="20"/>
      <c r="L882" s="20"/>
      <c r="M882" s="105"/>
    </row>
    <row r="883" spans="1:13" ht="19.2" customHeight="1" x14ac:dyDescent="0.2">
      <c r="A883" s="417">
        <v>877</v>
      </c>
      <c r="B883" s="83" t="s">
        <v>2504</v>
      </c>
      <c r="C883" s="555" t="s">
        <v>2505</v>
      </c>
      <c r="D883" s="556"/>
      <c r="E883" s="143"/>
      <c r="F883" s="143"/>
      <c r="G883" s="159">
        <v>42050</v>
      </c>
      <c r="H883" s="159">
        <v>12954.17</v>
      </c>
      <c r="I883" s="159">
        <f t="shared" si="13"/>
        <v>29095.83</v>
      </c>
      <c r="J883" s="19"/>
      <c r="K883" s="20"/>
      <c r="L883" s="20"/>
      <c r="M883" s="105"/>
    </row>
    <row r="884" spans="1:13" ht="20.399999999999999" customHeight="1" x14ac:dyDescent="0.2">
      <c r="A884" s="417">
        <v>878</v>
      </c>
      <c r="B884" s="83" t="s">
        <v>2506</v>
      </c>
      <c r="C884" s="555" t="s">
        <v>2507</v>
      </c>
      <c r="D884" s="556"/>
      <c r="E884" s="143"/>
      <c r="F884" s="143"/>
      <c r="G884" s="159">
        <v>42050</v>
      </c>
      <c r="H884" s="159">
        <v>13768.96</v>
      </c>
      <c r="I884" s="159">
        <f t="shared" si="13"/>
        <v>28281.040000000001</v>
      </c>
      <c r="J884" s="19"/>
      <c r="K884" s="20"/>
      <c r="L884" s="20"/>
      <c r="M884" s="105"/>
    </row>
    <row r="885" spans="1:13" ht="19.95" customHeight="1" x14ac:dyDescent="0.2">
      <c r="A885" s="417">
        <v>879</v>
      </c>
      <c r="B885" s="83" t="s">
        <v>2508</v>
      </c>
      <c r="C885" s="555" t="s">
        <v>2509</v>
      </c>
      <c r="D885" s="556"/>
      <c r="E885" s="143"/>
      <c r="F885" s="143"/>
      <c r="G885" s="159">
        <v>42050</v>
      </c>
      <c r="H885" s="159">
        <v>12954.17</v>
      </c>
      <c r="I885" s="159">
        <f t="shared" si="13"/>
        <v>29095.83</v>
      </c>
      <c r="J885" s="19"/>
      <c r="K885" s="20"/>
      <c r="L885" s="20"/>
      <c r="M885" s="105"/>
    </row>
    <row r="886" spans="1:13" ht="21" customHeight="1" x14ac:dyDescent="0.2">
      <c r="A886" s="417">
        <v>880</v>
      </c>
      <c r="B886" s="83" t="s">
        <v>2510</v>
      </c>
      <c r="C886" s="555" t="s">
        <v>2511</v>
      </c>
      <c r="D886" s="556"/>
      <c r="E886" s="143"/>
      <c r="F886" s="143"/>
      <c r="G886" s="159">
        <v>47104.01</v>
      </c>
      <c r="H886" s="159">
        <v>20504.22</v>
      </c>
      <c r="I886" s="159">
        <f t="shared" si="13"/>
        <v>26599.79</v>
      </c>
      <c r="J886" s="19"/>
      <c r="K886" s="20"/>
      <c r="L886" s="20"/>
      <c r="M886" s="105"/>
    </row>
    <row r="887" spans="1:13" ht="22.2" customHeight="1" x14ac:dyDescent="0.2">
      <c r="A887" s="416">
        <v>881</v>
      </c>
      <c r="B887" s="83" t="s">
        <v>2512</v>
      </c>
      <c r="C887" s="555" t="s">
        <v>2513</v>
      </c>
      <c r="D887" s="556"/>
      <c r="E887" s="143"/>
      <c r="F887" s="143"/>
      <c r="G887" s="159">
        <v>42050</v>
      </c>
      <c r="H887" s="159">
        <v>12954.17</v>
      </c>
      <c r="I887" s="159">
        <f t="shared" si="13"/>
        <v>29095.83</v>
      </c>
      <c r="J887" s="19"/>
      <c r="K887" s="20"/>
      <c r="L887" s="20"/>
      <c r="M887" s="105"/>
    </row>
    <row r="888" spans="1:13" ht="20.399999999999999" customHeight="1" x14ac:dyDescent="0.2">
      <c r="A888" s="417">
        <v>882</v>
      </c>
      <c r="B888" s="83" t="s">
        <v>2514</v>
      </c>
      <c r="C888" s="555" t="s">
        <v>2515</v>
      </c>
      <c r="D888" s="556"/>
      <c r="E888" s="143"/>
      <c r="F888" s="143"/>
      <c r="G888" s="159">
        <v>42050</v>
      </c>
      <c r="H888" s="159">
        <v>12954.17</v>
      </c>
      <c r="I888" s="159">
        <f t="shared" si="13"/>
        <v>29095.83</v>
      </c>
      <c r="J888" s="19"/>
      <c r="K888" s="20"/>
      <c r="L888" s="20"/>
      <c r="M888" s="105"/>
    </row>
    <row r="889" spans="1:13" x14ac:dyDescent="0.2">
      <c r="A889" s="16">
        <v>883</v>
      </c>
      <c r="B889" s="83" t="s">
        <v>2516</v>
      </c>
      <c r="C889" s="555" t="s">
        <v>2517</v>
      </c>
      <c r="D889" s="556"/>
      <c r="E889" s="143"/>
      <c r="F889" s="143"/>
      <c r="G889" s="159">
        <v>42000</v>
      </c>
      <c r="H889" s="159">
        <v>20424.54</v>
      </c>
      <c r="I889" s="159">
        <f t="shared" si="13"/>
        <v>21575.46</v>
      </c>
      <c r="J889" s="19"/>
      <c r="K889" s="20"/>
      <c r="L889" s="20"/>
      <c r="M889" s="105"/>
    </row>
    <row r="890" spans="1:13" x14ac:dyDescent="0.2">
      <c r="A890" s="16">
        <v>884</v>
      </c>
      <c r="B890" s="83" t="s">
        <v>2518</v>
      </c>
      <c r="C890" s="555" t="s">
        <v>2519</v>
      </c>
      <c r="D890" s="556"/>
      <c r="E890" s="143"/>
      <c r="F890" s="143"/>
      <c r="G890" s="159">
        <v>42050</v>
      </c>
      <c r="H890" s="159">
        <v>12954.17</v>
      </c>
      <c r="I890" s="159">
        <f t="shared" si="13"/>
        <v>29095.83</v>
      </c>
      <c r="J890" s="19"/>
      <c r="K890" s="20"/>
      <c r="L890" s="20"/>
      <c r="M890" s="105"/>
    </row>
    <row r="891" spans="1:13" x14ac:dyDescent="0.2">
      <c r="A891" s="16">
        <v>885</v>
      </c>
      <c r="B891" s="83" t="s">
        <v>2520</v>
      </c>
      <c r="C891" s="555" t="s">
        <v>2521</v>
      </c>
      <c r="D891" s="556"/>
      <c r="E891" s="143"/>
      <c r="F891" s="143"/>
      <c r="G891" s="159">
        <v>46824.03</v>
      </c>
      <c r="H891" s="159">
        <v>20224.23</v>
      </c>
      <c r="I891" s="159">
        <f t="shared" si="13"/>
        <v>26599.8</v>
      </c>
      <c r="J891" s="19"/>
      <c r="K891" s="20"/>
      <c r="L891" s="20"/>
      <c r="M891" s="105"/>
    </row>
    <row r="892" spans="1:13" x14ac:dyDescent="0.2">
      <c r="A892" s="86">
        <v>886</v>
      </c>
      <c r="B892" s="83" t="s">
        <v>2522</v>
      </c>
      <c r="C892" s="555" t="s">
        <v>2523</v>
      </c>
      <c r="D892" s="556"/>
      <c r="E892" s="143"/>
      <c r="F892" s="143"/>
      <c r="G892" s="159">
        <v>46824.02</v>
      </c>
      <c r="H892" s="159">
        <v>20224.23</v>
      </c>
      <c r="I892" s="159">
        <f t="shared" si="13"/>
        <v>26599.789999999997</v>
      </c>
      <c r="J892" s="19"/>
      <c r="K892" s="20"/>
      <c r="L892" s="20"/>
      <c r="M892" s="105"/>
    </row>
    <row r="893" spans="1:13" x14ac:dyDescent="0.2">
      <c r="A893" s="16">
        <v>887</v>
      </c>
      <c r="B893" s="83" t="s">
        <v>2524</v>
      </c>
      <c r="C893" s="555" t="s">
        <v>2525</v>
      </c>
      <c r="D893" s="556"/>
      <c r="E893" s="143"/>
      <c r="F893" s="143"/>
      <c r="G893" s="159">
        <v>42050</v>
      </c>
      <c r="H893" s="159">
        <v>12954.17</v>
      </c>
      <c r="I893" s="159">
        <f t="shared" si="13"/>
        <v>29095.83</v>
      </c>
      <c r="J893" s="19"/>
      <c r="K893" s="20"/>
      <c r="L893" s="20"/>
      <c r="M893" s="105"/>
    </row>
    <row r="894" spans="1:13" x14ac:dyDescent="0.2">
      <c r="A894" s="16">
        <v>888</v>
      </c>
      <c r="B894" s="83" t="s">
        <v>2526</v>
      </c>
      <c r="C894" s="555" t="s">
        <v>2527</v>
      </c>
      <c r="D894" s="556"/>
      <c r="E894" s="143"/>
      <c r="F894" s="143"/>
      <c r="G894" s="159">
        <v>42050</v>
      </c>
      <c r="H894" s="159">
        <v>13768.96</v>
      </c>
      <c r="I894" s="159">
        <f t="shared" si="13"/>
        <v>28281.040000000001</v>
      </c>
      <c r="J894" s="19"/>
      <c r="K894" s="20"/>
      <c r="L894" s="20"/>
      <c r="M894" s="105"/>
    </row>
    <row r="895" spans="1:13" x14ac:dyDescent="0.2">
      <c r="A895" s="16">
        <v>889</v>
      </c>
      <c r="B895" s="83" t="s">
        <v>2528</v>
      </c>
      <c r="C895" s="555" t="s">
        <v>2529</v>
      </c>
      <c r="D895" s="556"/>
      <c r="E895" s="143"/>
      <c r="F895" s="143"/>
      <c r="G895" s="159">
        <v>42050</v>
      </c>
      <c r="H895" s="159">
        <v>12954.17</v>
      </c>
      <c r="I895" s="159">
        <f t="shared" si="13"/>
        <v>29095.83</v>
      </c>
      <c r="J895" s="19"/>
      <c r="K895" s="20"/>
      <c r="L895" s="20"/>
      <c r="M895" s="105"/>
    </row>
    <row r="896" spans="1:13" x14ac:dyDescent="0.2">
      <c r="A896" s="16">
        <v>890</v>
      </c>
      <c r="B896" s="83" t="s">
        <v>2530</v>
      </c>
      <c r="C896" s="555" t="s">
        <v>2531</v>
      </c>
      <c r="D896" s="556"/>
      <c r="E896" s="143"/>
      <c r="F896" s="143"/>
      <c r="G896" s="159">
        <v>42050</v>
      </c>
      <c r="H896" s="159">
        <v>12954.17</v>
      </c>
      <c r="I896" s="159">
        <f t="shared" si="13"/>
        <v>29095.83</v>
      </c>
      <c r="J896" s="19"/>
      <c r="K896" s="20"/>
      <c r="L896" s="20"/>
      <c r="M896" s="105"/>
    </row>
    <row r="897" spans="1:13" x14ac:dyDescent="0.2">
      <c r="A897" s="86">
        <v>891</v>
      </c>
      <c r="B897" s="83" t="s">
        <v>2532</v>
      </c>
      <c r="C897" s="555" t="s">
        <v>2533</v>
      </c>
      <c r="D897" s="556"/>
      <c r="E897" s="143"/>
      <c r="F897" s="143"/>
      <c r="G897" s="159">
        <v>42050</v>
      </c>
      <c r="H897" s="159">
        <v>12954.17</v>
      </c>
      <c r="I897" s="159">
        <f t="shared" si="13"/>
        <v>29095.83</v>
      </c>
      <c r="J897" s="19"/>
      <c r="K897" s="20"/>
      <c r="L897" s="20"/>
      <c r="M897" s="105"/>
    </row>
    <row r="898" spans="1:13" x14ac:dyDescent="0.2">
      <c r="A898" s="16">
        <v>892</v>
      </c>
      <c r="B898" s="83" t="s">
        <v>2534</v>
      </c>
      <c r="C898" s="555" t="s">
        <v>2535</v>
      </c>
      <c r="D898" s="556"/>
      <c r="E898" s="143"/>
      <c r="F898" s="143"/>
      <c r="G898" s="159">
        <v>42050</v>
      </c>
      <c r="H898" s="159">
        <v>12954.17</v>
      </c>
      <c r="I898" s="159">
        <f t="shared" si="13"/>
        <v>29095.83</v>
      </c>
      <c r="J898" s="19"/>
      <c r="K898" s="20"/>
      <c r="L898" s="20"/>
      <c r="M898" s="105"/>
    </row>
    <row r="899" spans="1:13" x14ac:dyDescent="0.2">
      <c r="A899" s="16">
        <v>893</v>
      </c>
      <c r="B899" s="83" t="s">
        <v>2536</v>
      </c>
      <c r="C899" s="555" t="s">
        <v>2537</v>
      </c>
      <c r="D899" s="556"/>
      <c r="E899" s="143"/>
      <c r="F899" s="143"/>
      <c r="G899" s="159">
        <v>42050</v>
      </c>
      <c r="H899" s="159">
        <v>12954.17</v>
      </c>
      <c r="I899" s="159">
        <f t="shared" si="13"/>
        <v>29095.83</v>
      </c>
      <c r="J899" s="19"/>
      <c r="K899" s="20"/>
      <c r="L899" s="20"/>
      <c r="M899" s="105"/>
    </row>
    <row r="900" spans="1:13" x14ac:dyDescent="0.2">
      <c r="A900" s="16">
        <v>894</v>
      </c>
      <c r="B900" s="83" t="s">
        <v>2538</v>
      </c>
      <c r="C900" s="555" t="s">
        <v>2539</v>
      </c>
      <c r="D900" s="556"/>
      <c r="E900" s="143"/>
      <c r="F900" s="143"/>
      <c r="G900" s="159">
        <v>47160.02</v>
      </c>
      <c r="H900" s="159">
        <v>20560.23</v>
      </c>
      <c r="I900" s="159">
        <f t="shared" si="13"/>
        <v>26599.789999999997</v>
      </c>
      <c r="J900" s="19"/>
      <c r="K900" s="20"/>
      <c r="L900" s="20"/>
      <c r="M900" s="105"/>
    </row>
    <row r="901" spans="1:13" x14ac:dyDescent="0.2">
      <c r="A901" s="16">
        <v>895</v>
      </c>
      <c r="B901" s="83" t="s">
        <v>2540</v>
      </c>
      <c r="C901" s="555" t="s">
        <v>2541</v>
      </c>
      <c r="D901" s="556"/>
      <c r="E901" s="143"/>
      <c r="F901" s="143"/>
      <c r="G901" s="159">
        <v>47160.03</v>
      </c>
      <c r="H901" s="159">
        <v>20560.240000000002</v>
      </c>
      <c r="I901" s="159">
        <f t="shared" si="13"/>
        <v>26599.789999999997</v>
      </c>
      <c r="J901" s="19"/>
      <c r="K901" s="20"/>
      <c r="L901" s="20"/>
      <c r="M901" s="105"/>
    </row>
    <row r="902" spans="1:13" x14ac:dyDescent="0.2">
      <c r="A902" s="86">
        <v>896</v>
      </c>
      <c r="B902" s="83" t="s">
        <v>2542</v>
      </c>
      <c r="C902" s="555" t="s">
        <v>2543</v>
      </c>
      <c r="D902" s="556"/>
      <c r="E902" s="143"/>
      <c r="F902" s="143"/>
      <c r="G902" s="159">
        <v>42050</v>
      </c>
      <c r="H902" s="159">
        <v>12954.17</v>
      </c>
      <c r="I902" s="159">
        <f t="shared" si="13"/>
        <v>29095.83</v>
      </c>
      <c r="J902" s="19"/>
      <c r="K902" s="20"/>
      <c r="L902" s="20"/>
      <c r="M902" s="105"/>
    </row>
    <row r="903" spans="1:13" x14ac:dyDescent="0.2">
      <c r="A903" s="16">
        <v>897</v>
      </c>
      <c r="B903" s="83" t="s">
        <v>2544</v>
      </c>
      <c r="C903" s="555" t="s">
        <v>2545</v>
      </c>
      <c r="D903" s="556"/>
      <c r="E903" s="143"/>
      <c r="F903" s="143"/>
      <c r="G903" s="159">
        <v>46676.98</v>
      </c>
      <c r="H903" s="159">
        <v>20077.189999999999</v>
      </c>
      <c r="I903" s="159">
        <f t="shared" si="13"/>
        <v>26599.790000000005</v>
      </c>
      <c r="J903" s="19"/>
      <c r="K903" s="20"/>
      <c r="L903" s="20"/>
      <c r="M903" s="105"/>
    </row>
    <row r="904" spans="1:13" x14ac:dyDescent="0.2">
      <c r="A904" s="16">
        <v>898</v>
      </c>
      <c r="B904" s="83" t="s">
        <v>2546</v>
      </c>
      <c r="C904" s="555" t="s">
        <v>2547</v>
      </c>
      <c r="D904" s="556"/>
      <c r="E904" s="143"/>
      <c r="F904" s="143"/>
      <c r="G904" s="159">
        <v>46677</v>
      </c>
      <c r="H904" s="159">
        <v>20077.21</v>
      </c>
      <c r="I904" s="159">
        <f t="shared" si="13"/>
        <v>26599.79</v>
      </c>
      <c r="J904" s="19"/>
      <c r="K904" s="20"/>
      <c r="L904" s="20"/>
      <c r="M904" s="105"/>
    </row>
    <row r="905" spans="1:13" ht="21" customHeight="1" x14ac:dyDescent="0.2">
      <c r="A905" s="417">
        <v>899</v>
      </c>
      <c r="B905" s="83" t="s">
        <v>2548</v>
      </c>
      <c r="C905" s="555" t="s">
        <v>2549</v>
      </c>
      <c r="D905" s="556"/>
      <c r="E905" s="143"/>
      <c r="F905" s="143"/>
      <c r="G905" s="159">
        <v>45718.02</v>
      </c>
      <c r="H905" s="159">
        <v>19118.23</v>
      </c>
      <c r="I905" s="159">
        <f t="shared" si="13"/>
        <v>26599.789999999997</v>
      </c>
      <c r="J905" s="19"/>
      <c r="K905" s="20"/>
      <c r="L905" s="20"/>
      <c r="M905" s="105"/>
    </row>
    <row r="906" spans="1:13" ht="21.6" customHeight="1" x14ac:dyDescent="0.2">
      <c r="A906" s="417">
        <v>900</v>
      </c>
      <c r="B906" s="412" t="s">
        <v>2550</v>
      </c>
      <c r="C906" s="565" t="s">
        <v>2551</v>
      </c>
      <c r="D906" s="566"/>
      <c r="E906" s="91"/>
      <c r="F906" s="91"/>
      <c r="G906" s="332">
        <v>45718.03</v>
      </c>
      <c r="H906" s="332">
        <v>19118.240000000002</v>
      </c>
      <c r="I906" s="332">
        <f t="shared" ref="I906:I948" si="14">G906-H906</f>
        <v>26599.789999999997</v>
      </c>
      <c r="J906" s="94"/>
      <c r="K906" s="93"/>
      <c r="L906" s="93"/>
      <c r="M906" s="105"/>
    </row>
    <row r="907" spans="1:13" ht="22.95" customHeight="1" x14ac:dyDescent="0.2">
      <c r="A907" s="416">
        <v>901</v>
      </c>
      <c r="B907" s="83" t="s">
        <v>6514</v>
      </c>
      <c r="C907" s="532" t="s">
        <v>6515</v>
      </c>
      <c r="D907" s="533"/>
      <c r="E907" s="143" t="s">
        <v>6516</v>
      </c>
      <c r="F907" s="143"/>
      <c r="G907" s="159">
        <v>115443.9</v>
      </c>
      <c r="H907" s="159">
        <v>0</v>
      </c>
      <c r="I907" s="332">
        <f t="shared" si="14"/>
        <v>115443.9</v>
      </c>
      <c r="J907" s="19"/>
      <c r="K907" s="20"/>
      <c r="L907" s="20"/>
      <c r="M907" s="105"/>
    </row>
    <row r="908" spans="1:13" ht="30" customHeight="1" x14ac:dyDescent="0.2">
      <c r="A908" s="417">
        <v>902</v>
      </c>
      <c r="B908" s="83" t="s">
        <v>6517</v>
      </c>
      <c r="C908" s="555" t="s">
        <v>6518</v>
      </c>
      <c r="D908" s="556"/>
      <c r="E908" s="143" t="s">
        <v>6519</v>
      </c>
      <c r="F908" s="143"/>
      <c r="G908" s="159">
        <v>755319.92</v>
      </c>
      <c r="H908" s="159">
        <v>0</v>
      </c>
      <c r="I908" s="332">
        <f t="shared" si="14"/>
        <v>755319.92</v>
      </c>
      <c r="J908" s="19"/>
      <c r="K908" s="20"/>
      <c r="L908" s="20"/>
      <c r="M908" s="105"/>
    </row>
    <row r="909" spans="1:13" ht="22.2" customHeight="1" x14ac:dyDescent="0.2">
      <c r="A909" s="417">
        <v>903</v>
      </c>
      <c r="B909" s="83" t="s">
        <v>6520</v>
      </c>
      <c r="C909" s="555" t="s">
        <v>6521</v>
      </c>
      <c r="D909" s="556"/>
      <c r="E909" s="143" t="s">
        <v>6522</v>
      </c>
      <c r="F909" s="143"/>
      <c r="G909" s="159">
        <v>762124.24</v>
      </c>
      <c r="H909" s="159">
        <v>0</v>
      </c>
      <c r="I909" s="332">
        <f t="shared" si="14"/>
        <v>762124.24</v>
      </c>
      <c r="J909" s="19"/>
      <c r="K909" s="20"/>
      <c r="L909" s="20"/>
      <c r="M909" s="105"/>
    </row>
    <row r="910" spans="1:13" ht="23.25" customHeight="1" x14ac:dyDescent="0.2">
      <c r="A910" s="417">
        <v>904</v>
      </c>
      <c r="B910" s="83" t="s">
        <v>6523</v>
      </c>
      <c r="C910" s="555" t="s">
        <v>6524</v>
      </c>
      <c r="D910" s="556"/>
      <c r="E910" s="143" t="s">
        <v>6525</v>
      </c>
      <c r="F910" s="143"/>
      <c r="G910" s="159">
        <v>247000</v>
      </c>
      <c r="H910" s="159">
        <v>0</v>
      </c>
      <c r="I910" s="332">
        <f t="shared" si="14"/>
        <v>247000</v>
      </c>
      <c r="J910" s="19"/>
      <c r="K910" s="20"/>
      <c r="L910" s="20"/>
      <c r="M910" s="105"/>
    </row>
    <row r="911" spans="1:13" ht="22.2" customHeight="1" x14ac:dyDescent="0.2">
      <c r="A911" s="417">
        <v>905</v>
      </c>
      <c r="B911" s="83" t="s">
        <v>6526</v>
      </c>
      <c r="C911" s="555" t="s">
        <v>6527</v>
      </c>
      <c r="D911" s="556"/>
      <c r="E911" s="143" t="s">
        <v>6528</v>
      </c>
      <c r="F911" s="143"/>
      <c r="G911" s="159">
        <v>87828.01</v>
      </c>
      <c r="H911" s="159">
        <v>0</v>
      </c>
      <c r="I911" s="332">
        <f t="shared" si="14"/>
        <v>87828.01</v>
      </c>
      <c r="J911" s="19"/>
      <c r="K911" s="20"/>
      <c r="L911" s="20"/>
      <c r="M911" s="105"/>
    </row>
    <row r="912" spans="1:13" ht="22.2" customHeight="1" x14ac:dyDescent="0.2">
      <c r="A912" s="416">
        <v>906</v>
      </c>
      <c r="B912" s="83" t="s">
        <v>6529</v>
      </c>
      <c r="C912" s="555" t="s">
        <v>6530</v>
      </c>
      <c r="D912" s="556"/>
      <c r="E912" s="143" t="s">
        <v>6531</v>
      </c>
      <c r="F912" s="143"/>
      <c r="G912" s="159">
        <v>1621755.46</v>
      </c>
      <c r="H912" s="159">
        <v>0</v>
      </c>
      <c r="I912" s="332">
        <f t="shared" si="14"/>
        <v>1621755.46</v>
      </c>
      <c r="J912" s="19"/>
      <c r="K912" s="20"/>
      <c r="L912" s="20"/>
      <c r="M912" s="105"/>
    </row>
    <row r="913" spans="1:13" ht="21.6" customHeight="1" x14ac:dyDescent="0.2">
      <c r="A913" s="417">
        <v>907</v>
      </c>
      <c r="B913" s="83" t="s">
        <v>6532</v>
      </c>
      <c r="C913" s="555" t="s">
        <v>6533</v>
      </c>
      <c r="D913" s="556"/>
      <c r="E913" s="143" t="s">
        <v>6534</v>
      </c>
      <c r="F913" s="143"/>
      <c r="G913" s="159">
        <v>440505.45</v>
      </c>
      <c r="H913" s="159">
        <v>0</v>
      </c>
      <c r="I913" s="332">
        <f t="shared" si="14"/>
        <v>440505.45</v>
      </c>
      <c r="J913" s="19"/>
      <c r="K913" s="20"/>
      <c r="L913" s="20"/>
      <c r="M913" s="105"/>
    </row>
    <row r="914" spans="1:13" ht="23.4" customHeight="1" x14ac:dyDescent="0.2">
      <c r="A914" s="417">
        <v>908</v>
      </c>
      <c r="B914" s="83" t="s">
        <v>6535</v>
      </c>
      <c r="C914" s="555" t="s">
        <v>6536</v>
      </c>
      <c r="D914" s="556"/>
      <c r="E914" s="143" t="s">
        <v>6537</v>
      </c>
      <c r="F914" s="143"/>
      <c r="G914" s="159">
        <v>142728.09</v>
      </c>
      <c r="H914" s="159">
        <v>0</v>
      </c>
      <c r="I914" s="332">
        <f t="shared" si="14"/>
        <v>142728.09</v>
      </c>
      <c r="J914" s="19"/>
      <c r="K914" s="20"/>
      <c r="L914" s="20"/>
      <c r="M914" s="105"/>
    </row>
    <row r="915" spans="1:13" ht="24" customHeight="1" x14ac:dyDescent="0.2">
      <c r="A915" s="417">
        <v>909</v>
      </c>
      <c r="B915" s="83" t="s">
        <v>6538</v>
      </c>
      <c r="C915" s="555" t="s">
        <v>6539</v>
      </c>
      <c r="D915" s="556"/>
      <c r="E915" s="143" t="s">
        <v>6540</v>
      </c>
      <c r="F915" s="143"/>
      <c r="G915" s="159">
        <v>446891.2</v>
      </c>
      <c r="H915" s="159">
        <v>0</v>
      </c>
      <c r="I915" s="332">
        <f t="shared" si="14"/>
        <v>446891.2</v>
      </c>
      <c r="J915" s="19"/>
      <c r="K915" s="20"/>
      <c r="L915" s="20"/>
      <c r="M915" s="105"/>
    </row>
    <row r="916" spans="1:13" ht="29.4" customHeight="1" x14ac:dyDescent="0.2">
      <c r="A916" s="417">
        <v>910</v>
      </c>
      <c r="B916" s="83" t="s">
        <v>6591</v>
      </c>
      <c r="C916" s="555" t="s">
        <v>6592</v>
      </c>
      <c r="D916" s="556"/>
      <c r="E916" s="143" t="s">
        <v>6593</v>
      </c>
      <c r="F916" s="143"/>
      <c r="G916" s="159">
        <v>856175.22</v>
      </c>
      <c r="H916" s="159">
        <v>0</v>
      </c>
      <c r="I916" s="332">
        <f t="shared" si="14"/>
        <v>856175.22</v>
      </c>
      <c r="J916" s="19"/>
      <c r="K916" s="20"/>
      <c r="L916" s="20"/>
      <c r="M916" s="105"/>
    </row>
    <row r="917" spans="1:13" ht="33.6" customHeight="1" thickBot="1" x14ac:dyDescent="0.25">
      <c r="A917" s="416">
        <v>911</v>
      </c>
      <c r="B917" s="413" t="s">
        <v>7692</v>
      </c>
      <c r="C917" s="563" t="s">
        <v>7694</v>
      </c>
      <c r="D917" s="564"/>
      <c r="E917" s="91" t="s">
        <v>7693</v>
      </c>
      <c r="F917" s="91"/>
      <c r="G917" s="332">
        <v>0</v>
      </c>
      <c r="H917" s="332">
        <v>0</v>
      </c>
      <c r="I917" s="332">
        <f t="shared" si="14"/>
        <v>0</v>
      </c>
      <c r="J917" s="94"/>
      <c r="K917" s="93"/>
      <c r="L917" s="93"/>
      <c r="M917" s="105"/>
    </row>
    <row r="918" spans="1:13" ht="13.8" customHeight="1" x14ac:dyDescent="0.2">
      <c r="A918" s="16">
        <v>912</v>
      </c>
      <c r="B918" s="414" t="s">
        <v>8205</v>
      </c>
      <c r="C918" s="570" t="s">
        <v>8185</v>
      </c>
      <c r="D918" s="176" t="s">
        <v>8186</v>
      </c>
      <c r="E918" s="146"/>
      <c r="F918" s="146"/>
      <c r="G918" s="117">
        <v>41603595.609999999</v>
      </c>
      <c r="H918" s="159">
        <v>0</v>
      </c>
      <c r="I918" s="159">
        <f t="shared" ref="I918:I936" si="15">G918-H918</f>
        <v>41603595.609999999</v>
      </c>
      <c r="J918" s="19"/>
      <c r="K918" s="20"/>
      <c r="L918" s="20"/>
      <c r="M918" s="105"/>
    </row>
    <row r="919" spans="1:13" ht="14.4" customHeight="1" x14ac:dyDescent="0.2">
      <c r="A919" s="16">
        <v>913</v>
      </c>
      <c r="B919" s="415" t="s">
        <v>8206</v>
      </c>
      <c r="C919" s="571"/>
      <c r="D919" s="162" t="s">
        <v>8187</v>
      </c>
      <c r="E919" s="146"/>
      <c r="F919" s="146"/>
      <c r="G919" s="117">
        <v>688932</v>
      </c>
      <c r="H919" s="330">
        <v>0</v>
      </c>
      <c r="I919" s="330">
        <f t="shared" si="15"/>
        <v>688932</v>
      </c>
      <c r="J919" s="89"/>
      <c r="K919" s="90"/>
      <c r="L919" s="90"/>
      <c r="M919" s="105"/>
    </row>
    <row r="920" spans="1:13" ht="9.6" customHeight="1" x14ac:dyDescent="0.2">
      <c r="A920" s="16">
        <v>914</v>
      </c>
      <c r="B920" s="320" t="s">
        <v>8207</v>
      </c>
      <c r="C920" s="571"/>
      <c r="D920" s="162" t="s">
        <v>8188</v>
      </c>
      <c r="E920" s="146"/>
      <c r="F920" s="146"/>
      <c r="G920" s="117">
        <v>3630079.43</v>
      </c>
      <c r="H920" s="330">
        <v>0</v>
      </c>
      <c r="I920" s="330">
        <f t="shared" si="15"/>
        <v>3630079.43</v>
      </c>
      <c r="J920" s="89"/>
      <c r="K920" s="90"/>
      <c r="L920" s="90"/>
      <c r="M920" s="105"/>
    </row>
    <row r="921" spans="1:13" ht="10.8" customHeight="1" x14ac:dyDescent="0.2">
      <c r="A921" s="16">
        <v>915</v>
      </c>
      <c r="B921" s="320" t="s">
        <v>8208</v>
      </c>
      <c r="C921" s="571"/>
      <c r="D921" s="162" t="s">
        <v>8189</v>
      </c>
      <c r="E921" s="146"/>
      <c r="F921" s="146"/>
      <c r="G921" s="117">
        <v>1200021.6000000001</v>
      </c>
      <c r="H921" s="330">
        <v>0</v>
      </c>
      <c r="I921" s="330">
        <f t="shared" si="15"/>
        <v>1200021.6000000001</v>
      </c>
      <c r="J921" s="89"/>
      <c r="K921" s="90"/>
      <c r="L921" s="90"/>
      <c r="M921" s="105"/>
    </row>
    <row r="922" spans="1:13" ht="12" customHeight="1" x14ac:dyDescent="0.2">
      <c r="A922" s="86">
        <v>916</v>
      </c>
      <c r="B922" s="415" t="s">
        <v>8209</v>
      </c>
      <c r="C922" s="571"/>
      <c r="D922" s="162" t="s">
        <v>8190</v>
      </c>
      <c r="E922" s="146"/>
      <c r="F922" s="146"/>
      <c r="G922" s="117">
        <v>1926835.2</v>
      </c>
      <c r="H922" s="330">
        <v>0</v>
      </c>
      <c r="I922" s="330">
        <f t="shared" si="15"/>
        <v>1926835.2</v>
      </c>
      <c r="J922" s="89"/>
      <c r="K922" s="90"/>
      <c r="L922" s="90"/>
      <c r="M922" s="105"/>
    </row>
    <row r="923" spans="1:13" ht="12" customHeight="1" x14ac:dyDescent="0.2">
      <c r="A923" s="16">
        <v>917</v>
      </c>
      <c r="B923" s="83" t="s">
        <v>8210</v>
      </c>
      <c r="C923" s="571"/>
      <c r="D923" s="119" t="s">
        <v>8191</v>
      </c>
      <c r="E923" s="146"/>
      <c r="F923" s="146"/>
      <c r="G923" s="117">
        <v>14380606.34</v>
      </c>
      <c r="H923" s="330">
        <v>0</v>
      </c>
      <c r="I923" s="330">
        <f t="shared" si="15"/>
        <v>14380606.34</v>
      </c>
      <c r="J923" s="89"/>
      <c r="K923" s="90"/>
      <c r="L923" s="90"/>
      <c r="M923" s="105"/>
    </row>
    <row r="924" spans="1:13" ht="22.8" customHeight="1" x14ac:dyDescent="0.2">
      <c r="A924" s="417">
        <v>918</v>
      </c>
      <c r="B924" s="83" t="s">
        <v>8211</v>
      </c>
      <c r="C924" s="571"/>
      <c r="D924" s="162" t="s">
        <v>8192</v>
      </c>
      <c r="E924" s="146"/>
      <c r="F924" s="146"/>
      <c r="G924" s="117">
        <v>7362621.9900000002</v>
      </c>
      <c r="H924" s="330">
        <v>0</v>
      </c>
      <c r="I924" s="330">
        <f t="shared" si="15"/>
        <v>7362621.9900000002</v>
      </c>
      <c r="J924" s="89"/>
      <c r="K924" s="90"/>
      <c r="L924" s="90"/>
      <c r="M924" s="105"/>
    </row>
    <row r="925" spans="1:13" ht="14.4" customHeight="1" x14ac:dyDescent="0.2">
      <c r="A925" s="417">
        <v>919</v>
      </c>
      <c r="B925" s="83" t="s">
        <v>8212</v>
      </c>
      <c r="C925" s="571"/>
      <c r="D925" s="119" t="s">
        <v>8193</v>
      </c>
      <c r="E925" s="146"/>
      <c r="F925" s="146"/>
      <c r="G925" s="411">
        <v>11913380.800000001</v>
      </c>
      <c r="H925" s="330">
        <v>0</v>
      </c>
      <c r="I925" s="330">
        <f t="shared" si="15"/>
        <v>11913380.800000001</v>
      </c>
      <c r="J925" s="89"/>
      <c r="K925" s="90"/>
      <c r="L925" s="90"/>
      <c r="M925" s="105"/>
    </row>
    <row r="926" spans="1:13" ht="15" customHeight="1" x14ac:dyDescent="0.2">
      <c r="A926" s="417">
        <v>920</v>
      </c>
      <c r="B926" s="415" t="s">
        <v>8213</v>
      </c>
      <c r="C926" s="571"/>
      <c r="D926" s="119" t="s">
        <v>8194</v>
      </c>
      <c r="E926" s="146"/>
      <c r="F926" s="146"/>
      <c r="G926" s="117">
        <v>719357</v>
      </c>
      <c r="H926" s="330">
        <v>0</v>
      </c>
      <c r="I926" s="330">
        <f t="shared" si="15"/>
        <v>719357</v>
      </c>
      <c r="J926" s="89"/>
      <c r="K926" s="90"/>
      <c r="L926" s="90"/>
      <c r="M926" s="105"/>
    </row>
    <row r="927" spans="1:13" ht="13.8" customHeight="1" x14ac:dyDescent="0.2">
      <c r="A927" s="416">
        <v>921</v>
      </c>
      <c r="B927" s="83" t="s">
        <v>8214</v>
      </c>
      <c r="C927" s="571"/>
      <c r="D927" s="162" t="s">
        <v>8195</v>
      </c>
      <c r="E927" s="146"/>
      <c r="F927" s="146"/>
      <c r="G927" s="117">
        <v>402268.75</v>
      </c>
      <c r="H927" s="330">
        <v>0</v>
      </c>
      <c r="I927" s="330">
        <f t="shared" si="15"/>
        <v>402268.75</v>
      </c>
      <c r="J927" s="89"/>
      <c r="K927" s="90"/>
      <c r="L927" s="90"/>
      <c r="M927" s="105"/>
    </row>
    <row r="928" spans="1:13" ht="13.8" customHeight="1" x14ac:dyDescent="0.2">
      <c r="A928" s="417">
        <v>922</v>
      </c>
      <c r="B928" s="83" t="s">
        <v>8215</v>
      </c>
      <c r="C928" s="571"/>
      <c r="D928" s="162" t="s">
        <v>8196</v>
      </c>
      <c r="E928" s="146"/>
      <c r="F928" s="146"/>
      <c r="G928" s="117">
        <v>2349612</v>
      </c>
      <c r="H928" s="330">
        <v>0</v>
      </c>
      <c r="I928" s="330">
        <f t="shared" si="15"/>
        <v>2349612</v>
      </c>
      <c r="J928" s="89"/>
      <c r="K928" s="90"/>
      <c r="L928" s="90"/>
      <c r="M928" s="105"/>
    </row>
    <row r="929" spans="1:13" ht="15" customHeight="1" x14ac:dyDescent="0.2">
      <c r="A929" s="417">
        <v>923</v>
      </c>
      <c r="B929" s="83" t="s">
        <v>8216</v>
      </c>
      <c r="C929" s="571"/>
      <c r="D929" s="162" t="s">
        <v>8197</v>
      </c>
      <c r="E929" s="146"/>
      <c r="F929" s="146"/>
      <c r="G929" s="117">
        <v>28684257</v>
      </c>
      <c r="H929" s="330">
        <v>0</v>
      </c>
      <c r="I929" s="330">
        <f t="shared" si="15"/>
        <v>28684257</v>
      </c>
      <c r="J929" s="89"/>
      <c r="K929" s="90"/>
      <c r="L929" s="90"/>
      <c r="M929" s="105"/>
    </row>
    <row r="930" spans="1:13" ht="12" customHeight="1" x14ac:dyDescent="0.2">
      <c r="A930" s="417">
        <v>924</v>
      </c>
      <c r="B930" s="415" t="s">
        <v>8217</v>
      </c>
      <c r="C930" s="571"/>
      <c r="D930" s="162" t="s">
        <v>8198</v>
      </c>
      <c r="E930" s="146"/>
      <c r="F930" s="146"/>
      <c r="G930" s="117">
        <v>5638017.3600000003</v>
      </c>
      <c r="H930" s="330">
        <v>0</v>
      </c>
      <c r="I930" s="330">
        <f t="shared" si="15"/>
        <v>5638017.3600000003</v>
      </c>
      <c r="J930" s="89"/>
      <c r="K930" s="90"/>
      <c r="L930" s="90"/>
      <c r="M930" s="105"/>
    </row>
    <row r="931" spans="1:13" ht="12" customHeight="1" x14ac:dyDescent="0.2">
      <c r="A931" s="417">
        <v>925</v>
      </c>
      <c r="B931" s="83" t="s">
        <v>8218</v>
      </c>
      <c r="C931" s="571"/>
      <c r="D931" s="162" t="s">
        <v>8199</v>
      </c>
      <c r="E931" s="146"/>
      <c r="F931" s="146"/>
      <c r="G931" s="117">
        <v>159682.19</v>
      </c>
      <c r="H931" s="330">
        <v>0</v>
      </c>
      <c r="I931" s="330">
        <f t="shared" si="15"/>
        <v>159682.19</v>
      </c>
      <c r="J931" s="89"/>
      <c r="K931" s="90"/>
      <c r="L931" s="90"/>
      <c r="M931" s="105"/>
    </row>
    <row r="932" spans="1:13" ht="12" customHeight="1" x14ac:dyDescent="0.2">
      <c r="A932" s="416">
        <v>926</v>
      </c>
      <c r="B932" s="83" t="s">
        <v>8219</v>
      </c>
      <c r="C932" s="571"/>
      <c r="D932" s="162" t="s">
        <v>8200</v>
      </c>
      <c r="E932" s="146"/>
      <c r="F932" s="146"/>
      <c r="G932" s="117">
        <v>500254</v>
      </c>
      <c r="H932" s="330">
        <v>0</v>
      </c>
      <c r="I932" s="330">
        <f t="shared" si="15"/>
        <v>500254</v>
      </c>
      <c r="J932" s="89"/>
      <c r="K932" s="90"/>
      <c r="L932" s="90"/>
      <c r="M932" s="105"/>
    </row>
    <row r="933" spans="1:13" ht="21.6" customHeight="1" x14ac:dyDescent="0.2">
      <c r="A933" s="417">
        <v>927</v>
      </c>
      <c r="B933" s="320" t="s">
        <v>8220</v>
      </c>
      <c r="C933" s="571"/>
      <c r="D933" s="162" t="s">
        <v>8201</v>
      </c>
      <c r="E933" s="146"/>
      <c r="F933" s="146"/>
      <c r="G933" s="117">
        <v>47251.4</v>
      </c>
      <c r="H933" s="330">
        <v>0</v>
      </c>
      <c r="I933" s="330">
        <f t="shared" si="15"/>
        <v>47251.4</v>
      </c>
      <c r="J933" s="89"/>
      <c r="K933" s="90"/>
      <c r="L933" s="90"/>
      <c r="M933" s="105"/>
    </row>
    <row r="934" spans="1:13" ht="12.6" customHeight="1" x14ac:dyDescent="0.2">
      <c r="A934" s="417">
        <v>928</v>
      </c>
      <c r="B934" s="83" t="s">
        <v>8221</v>
      </c>
      <c r="C934" s="571"/>
      <c r="D934" s="162" t="s">
        <v>8202</v>
      </c>
      <c r="E934" s="95"/>
      <c r="F934" s="95"/>
      <c r="G934" s="117">
        <v>133636</v>
      </c>
      <c r="H934" s="330">
        <v>0</v>
      </c>
      <c r="I934" s="330">
        <f t="shared" si="15"/>
        <v>133636</v>
      </c>
      <c r="J934" s="89"/>
      <c r="K934" s="90"/>
      <c r="L934" s="90"/>
      <c r="M934" s="105"/>
    </row>
    <row r="935" spans="1:13" ht="13.8" customHeight="1" x14ac:dyDescent="0.2">
      <c r="A935" s="417">
        <v>929</v>
      </c>
      <c r="B935" s="415" t="s">
        <v>8222</v>
      </c>
      <c r="C935" s="571"/>
      <c r="D935" s="162" t="s">
        <v>8203</v>
      </c>
      <c r="E935" s="95"/>
      <c r="F935" s="84"/>
      <c r="G935" s="117">
        <v>66988.070000000007</v>
      </c>
      <c r="H935" s="330">
        <v>0</v>
      </c>
      <c r="I935" s="330">
        <f t="shared" si="15"/>
        <v>66988.070000000007</v>
      </c>
      <c r="J935" s="89"/>
      <c r="K935" s="90"/>
      <c r="L935" s="90"/>
      <c r="M935" s="105"/>
    </row>
    <row r="936" spans="1:13" ht="22.8" customHeight="1" x14ac:dyDescent="0.2">
      <c r="A936" s="417">
        <v>930</v>
      </c>
      <c r="B936" s="83" t="s">
        <v>8223</v>
      </c>
      <c r="C936" s="572"/>
      <c r="D936" s="162" t="s">
        <v>8204</v>
      </c>
      <c r="E936" s="95"/>
      <c r="F936" s="84"/>
      <c r="G936" s="117">
        <v>8009443</v>
      </c>
      <c r="H936" s="330">
        <v>0</v>
      </c>
      <c r="I936" s="330">
        <f t="shared" si="15"/>
        <v>8009443</v>
      </c>
      <c r="J936" s="89"/>
      <c r="K936" s="90"/>
      <c r="L936" s="90"/>
      <c r="M936" s="105"/>
    </row>
    <row r="937" spans="1:13" ht="9.6" customHeight="1" x14ac:dyDescent="0.2">
      <c r="A937" s="16"/>
      <c r="B937" s="567" t="s">
        <v>94</v>
      </c>
      <c r="C937" s="568"/>
      <c r="D937" s="568"/>
      <c r="E937" s="569"/>
      <c r="F937" s="299"/>
      <c r="G937" s="300">
        <f>SUM(G7:G936)</f>
        <v>442683501.60000068</v>
      </c>
      <c r="H937" s="300">
        <f>SUM(H7:H936)</f>
        <v>242010550.73999861</v>
      </c>
      <c r="I937" s="300">
        <f>SUM(I7:I936)</f>
        <v>200672950.85999995</v>
      </c>
      <c r="J937" s="301"/>
      <c r="K937" s="302"/>
      <c r="L937" s="302"/>
      <c r="M937" s="105"/>
    </row>
    <row r="938" spans="1:13" ht="12" customHeight="1" x14ac:dyDescent="0.2">
      <c r="A938" s="16"/>
      <c r="B938" s="115"/>
      <c r="C938" s="84"/>
      <c r="D938" s="84"/>
      <c r="E938" s="167"/>
      <c r="F938" s="168"/>
      <c r="G938" s="117"/>
      <c r="H938" s="117"/>
      <c r="I938" s="298"/>
      <c r="J938" s="166"/>
      <c r="K938" s="157"/>
      <c r="L938" s="157"/>
      <c r="M938" s="105"/>
    </row>
    <row r="939" spans="1:13" ht="11.4" thickBot="1" x14ac:dyDescent="0.3">
      <c r="A939" s="558" t="s">
        <v>8707</v>
      </c>
      <c r="B939" s="559"/>
      <c r="C939" s="559"/>
      <c r="D939" s="559"/>
      <c r="E939" s="559"/>
      <c r="F939" s="559"/>
      <c r="G939" s="559"/>
      <c r="H939" s="559"/>
      <c r="I939" s="559"/>
      <c r="J939" s="559"/>
      <c r="K939" s="559"/>
      <c r="L939" s="560"/>
      <c r="M939" s="105"/>
    </row>
    <row r="940" spans="1:13" ht="30.6" x14ac:dyDescent="0.2">
      <c r="A940" s="416">
        <v>1</v>
      </c>
      <c r="B940" s="418" t="s">
        <v>2599</v>
      </c>
      <c r="C940" s="561" t="s">
        <v>2596</v>
      </c>
      <c r="D940" s="562"/>
      <c r="E940" s="95" t="s">
        <v>3983</v>
      </c>
      <c r="F940" s="87" t="s">
        <v>3459</v>
      </c>
      <c r="G940" s="335">
        <v>18375061.68</v>
      </c>
      <c r="H940" s="335">
        <v>2801795.24</v>
      </c>
      <c r="I940" s="88">
        <f t="shared" si="14"/>
        <v>15573266.439999999</v>
      </c>
      <c r="J940" s="96">
        <v>42339</v>
      </c>
      <c r="K940" s="95" t="s">
        <v>3982</v>
      </c>
      <c r="L940" s="186"/>
      <c r="M940" s="105"/>
    </row>
    <row r="941" spans="1:13" ht="30.6" x14ac:dyDescent="0.2">
      <c r="A941" s="417">
        <v>2</v>
      </c>
      <c r="B941" s="321" t="s">
        <v>2600</v>
      </c>
      <c r="C941" s="532" t="s">
        <v>2597</v>
      </c>
      <c r="D941" s="533"/>
      <c r="E941" s="84" t="s">
        <v>3988</v>
      </c>
      <c r="F941" s="83" t="s">
        <v>3459</v>
      </c>
      <c r="G941" s="117">
        <v>693236</v>
      </c>
      <c r="H941" s="117">
        <v>105703.36</v>
      </c>
      <c r="I941" s="18">
        <f t="shared" si="14"/>
        <v>587532.64</v>
      </c>
      <c r="J941" s="44">
        <v>42339</v>
      </c>
      <c r="K941" s="153" t="s">
        <v>3989</v>
      </c>
      <c r="L941" s="45"/>
      <c r="M941" s="105"/>
    </row>
    <row r="942" spans="1:13" ht="30.6" x14ac:dyDescent="0.2">
      <c r="A942" s="417">
        <v>3</v>
      </c>
      <c r="B942" s="321" t="s">
        <v>2601</v>
      </c>
      <c r="C942" s="532" t="s">
        <v>2598</v>
      </c>
      <c r="D942" s="533"/>
      <c r="E942" s="84" t="s">
        <v>3986</v>
      </c>
      <c r="F942" s="83" t="s">
        <v>3459</v>
      </c>
      <c r="G942" s="117">
        <v>3612487</v>
      </c>
      <c r="H942" s="117">
        <v>550825.32999999996</v>
      </c>
      <c r="I942" s="18">
        <f t="shared" si="14"/>
        <v>3061661.67</v>
      </c>
      <c r="J942" s="44">
        <v>42339</v>
      </c>
      <c r="K942" s="153" t="s">
        <v>3987</v>
      </c>
      <c r="L942" s="45"/>
      <c r="M942" s="105"/>
    </row>
    <row r="943" spans="1:13" x14ac:dyDescent="0.2">
      <c r="A943" s="417">
        <v>4</v>
      </c>
      <c r="B943" s="321" t="s">
        <v>2602</v>
      </c>
      <c r="C943" s="532" t="s">
        <v>2352</v>
      </c>
      <c r="D943" s="533"/>
      <c r="E943" s="84"/>
      <c r="F943" s="84"/>
      <c r="G943" s="117">
        <v>653853</v>
      </c>
      <c r="H943" s="117">
        <v>99698.2</v>
      </c>
      <c r="I943" s="18">
        <f t="shared" si="14"/>
        <v>554154.80000000005</v>
      </c>
      <c r="J943" s="44"/>
      <c r="K943" s="45"/>
      <c r="L943" s="45"/>
      <c r="M943" s="105"/>
    </row>
    <row r="944" spans="1:13" x14ac:dyDescent="0.2">
      <c r="A944" s="416">
        <v>5</v>
      </c>
      <c r="B944" s="321" t="s">
        <v>2603</v>
      </c>
      <c r="C944" s="532" t="s">
        <v>2353</v>
      </c>
      <c r="D944" s="533"/>
      <c r="E944" s="84"/>
      <c r="F944" s="84"/>
      <c r="G944" s="117">
        <v>598321</v>
      </c>
      <c r="H944" s="117">
        <v>91230.92</v>
      </c>
      <c r="I944" s="18">
        <f t="shared" si="14"/>
        <v>507090.08</v>
      </c>
      <c r="J944" s="44"/>
      <c r="K944" s="45"/>
      <c r="L944" s="45"/>
      <c r="M944" s="105"/>
    </row>
    <row r="945" spans="1:13" ht="30.6" x14ac:dyDescent="0.2">
      <c r="A945" s="417">
        <v>6</v>
      </c>
      <c r="B945" s="321" t="s">
        <v>2604</v>
      </c>
      <c r="C945" s="532" t="s">
        <v>2354</v>
      </c>
      <c r="D945" s="533"/>
      <c r="E945" s="269" t="s">
        <v>3984</v>
      </c>
      <c r="F945" s="84">
        <v>3215080.03</v>
      </c>
      <c r="G945" s="117">
        <v>4401269.29</v>
      </c>
      <c r="H945" s="117">
        <v>1912082.02</v>
      </c>
      <c r="I945" s="18">
        <f t="shared" si="14"/>
        <v>2489187.27</v>
      </c>
      <c r="J945" s="44">
        <v>42339</v>
      </c>
      <c r="K945" s="153" t="s">
        <v>3985</v>
      </c>
      <c r="L945" s="45"/>
      <c r="M945" s="105"/>
    </row>
    <row r="946" spans="1:13" ht="25.2" customHeight="1" x14ac:dyDescent="0.2">
      <c r="A946" s="417">
        <v>7</v>
      </c>
      <c r="B946" s="321" t="s">
        <v>2605</v>
      </c>
      <c r="C946" s="524" t="s">
        <v>8536</v>
      </c>
      <c r="D946" s="525"/>
      <c r="E946" s="84" t="s">
        <v>8535</v>
      </c>
      <c r="F946" s="84"/>
      <c r="G946" s="117">
        <v>964664</v>
      </c>
      <c r="H946" s="336">
        <v>526992.18000000005</v>
      </c>
      <c r="I946" s="18">
        <f t="shared" si="14"/>
        <v>437671.81999999995</v>
      </c>
      <c r="J946" s="44"/>
      <c r="K946" s="45"/>
      <c r="L946" s="45"/>
      <c r="M946" s="105"/>
    </row>
    <row r="947" spans="1:13" x14ac:dyDescent="0.2">
      <c r="A947" s="417">
        <v>8</v>
      </c>
      <c r="B947" s="321" t="s">
        <v>2606</v>
      </c>
      <c r="C947" s="532" t="s">
        <v>2355</v>
      </c>
      <c r="D947" s="533"/>
      <c r="E947" s="84"/>
      <c r="F947" s="84"/>
      <c r="G947" s="117">
        <v>1931428</v>
      </c>
      <c r="H947" s="117">
        <v>262319.86</v>
      </c>
      <c r="I947" s="18">
        <f t="shared" si="14"/>
        <v>1669108.1400000001</v>
      </c>
      <c r="J947" s="44"/>
      <c r="K947" s="45"/>
      <c r="L947" s="45"/>
      <c r="M947" s="105"/>
    </row>
    <row r="948" spans="1:13" x14ac:dyDescent="0.2">
      <c r="A948" s="416">
        <v>9</v>
      </c>
      <c r="B948" s="419" t="s">
        <v>2607</v>
      </c>
      <c r="C948" s="580" t="s">
        <v>2356</v>
      </c>
      <c r="D948" s="581"/>
      <c r="E948" s="97"/>
      <c r="F948" s="97"/>
      <c r="G948" s="337">
        <v>4925083</v>
      </c>
      <c r="H948" s="337">
        <v>670358.71</v>
      </c>
      <c r="I948" s="92">
        <f t="shared" si="14"/>
        <v>4254724.29</v>
      </c>
      <c r="J948" s="187"/>
      <c r="K948" s="188"/>
      <c r="L948" s="188"/>
      <c r="M948" s="105"/>
    </row>
    <row r="949" spans="1:13" x14ac:dyDescent="0.2">
      <c r="A949" s="16"/>
      <c r="B949" s="511" t="s">
        <v>94</v>
      </c>
      <c r="C949" s="512"/>
      <c r="D949" s="513"/>
      <c r="E949" s="303"/>
      <c r="F949" s="303"/>
      <c r="G949" s="300">
        <f>SUM(G940:G948)</f>
        <v>36155402.969999999</v>
      </c>
      <c r="H949" s="300">
        <f t="shared" ref="H949:I949" si="16">SUM(H940:H948)</f>
        <v>7021005.8200000003</v>
      </c>
      <c r="I949" s="300">
        <f t="shared" si="16"/>
        <v>29134397.149999999</v>
      </c>
      <c r="J949" s="304"/>
      <c r="K949" s="305"/>
      <c r="L949" s="305"/>
      <c r="M949" s="105"/>
    </row>
    <row r="950" spans="1:13" x14ac:dyDescent="0.2">
      <c r="A950" s="16"/>
      <c r="B950" s="17"/>
      <c r="C950" s="84"/>
      <c r="D950" s="84"/>
      <c r="E950" s="84"/>
      <c r="F950" s="84"/>
      <c r="G950" s="117"/>
      <c r="H950" s="117"/>
      <c r="I950" s="18"/>
      <c r="J950" s="44"/>
      <c r="K950" s="45"/>
      <c r="L950" s="45"/>
      <c r="M950" s="105"/>
    </row>
    <row r="951" spans="1:13" ht="11.4" thickBot="1" x14ac:dyDescent="0.3">
      <c r="A951" s="558" t="s">
        <v>8708</v>
      </c>
      <c r="B951" s="559"/>
      <c r="C951" s="559"/>
      <c r="D951" s="559"/>
      <c r="E951" s="559"/>
      <c r="F951" s="559"/>
      <c r="G951" s="559"/>
      <c r="H951" s="559"/>
      <c r="I951" s="559"/>
      <c r="J951" s="559"/>
      <c r="K951" s="559"/>
      <c r="L951" s="560"/>
      <c r="M951" s="105"/>
    </row>
    <row r="952" spans="1:13" ht="21.6" customHeight="1" x14ac:dyDescent="0.25">
      <c r="A952" s="416">
        <v>1</v>
      </c>
      <c r="B952" s="420" t="s">
        <v>6541</v>
      </c>
      <c r="C952" s="576" t="s">
        <v>8694</v>
      </c>
      <c r="D952" s="577"/>
      <c r="E952" s="103" t="s">
        <v>6542</v>
      </c>
      <c r="F952" s="338"/>
      <c r="G952" s="339">
        <v>154880.93</v>
      </c>
      <c r="H952" s="339">
        <v>154880.93</v>
      </c>
      <c r="I952" s="177">
        <f>G952-H952</f>
        <v>0</v>
      </c>
      <c r="J952" s="98"/>
      <c r="K952" s="98"/>
      <c r="L952" s="98"/>
      <c r="M952" s="105"/>
    </row>
    <row r="953" spans="1:13" ht="22.2" customHeight="1" x14ac:dyDescent="0.25">
      <c r="A953" s="417">
        <v>2</v>
      </c>
      <c r="B953" s="421" t="s">
        <v>6543</v>
      </c>
      <c r="C953" s="517" t="s">
        <v>8695</v>
      </c>
      <c r="D953" s="518"/>
      <c r="E953" s="104" t="s">
        <v>6544</v>
      </c>
      <c r="F953" s="100"/>
      <c r="G953" s="340">
        <v>150774</v>
      </c>
      <c r="H953" s="340">
        <v>150774</v>
      </c>
      <c r="I953" s="177">
        <f t="shared" ref="I953:I1012" si="17">G953-H953</f>
        <v>0</v>
      </c>
      <c r="J953" s="99"/>
      <c r="K953" s="99"/>
      <c r="L953" s="99"/>
      <c r="M953" s="105"/>
    </row>
    <row r="954" spans="1:13" ht="10.8" x14ac:dyDescent="0.25">
      <c r="A954" s="417">
        <v>3</v>
      </c>
      <c r="B954" s="427" t="s">
        <v>6545</v>
      </c>
      <c r="C954" s="578" t="s">
        <v>6546</v>
      </c>
      <c r="D954" s="101" t="s">
        <v>6547</v>
      </c>
      <c r="E954" s="100"/>
      <c r="F954" s="100"/>
      <c r="G954" s="341">
        <v>10169.49</v>
      </c>
      <c r="H954" s="341">
        <v>10169.49</v>
      </c>
      <c r="I954" s="177">
        <f t="shared" si="17"/>
        <v>0</v>
      </c>
      <c r="J954" s="99"/>
      <c r="K954" s="99"/>
      <c r="L954" s="99"/>
      <c r="M954" s="105"/>
    </row>
    <row r="955" spans="1:13" ht="10.8" x14ac:dyDescent="0.25">
      <c r="A955" s="417">
        <v>4</v>
      </c>
      <c r="B955" s="427" t="s">
        <v>6548</v>
      </c>
      <c r="C955" s="578"/>
      <c r="D955" s="101" t="s">
        <v>6549</v>
      </c>
      <c r="E955" s="100"/>
      <c r="F955" s="100"/>
      <c r="G955" s="341">
        <v>26850</v>
      </c>
      <c r="H955" s="341">
        <v>26850</v>
      </c>
      <c r="I955" s="177">
        <f t="shared" si="17"/>
        <v>0</v>
      </c>
      <c r="J955" s="99"/>
      <c r="K955" s="99"/>
      <c r="L955" s="99"/>
      <c r="M955" s="105"/>
    </row>
    <row r="956" spans="1:13" ht="10.8" x14ac:dyDescent="0.25">
      <c r="A956" s="417">
        <v>5</v>
      </c>
      <c r="B956" s="427" t="s">
        <v>6550</v>
      </c>
      <c r="C956" s="578"/>
      <c r="D956" s="101" t="s">
        <v>6551</v>
      </c>
      <c r="E956" s="100"/>
      <c r="F956" s="100"/>
      <c r="G956" s="341">
        <v>166339</v>
      </c>
      <c r="H956" s="341">
        <v>166339</v>
      </c>
      <c r="I956" s="177">
        <f t="shared" si="17"/>
        <v>0</v>
      </c>
      <c r="J956" s="99"/>
      <c r="K956" s="99"/>
      <c r="L956" s="99"/>
      <c r="M956" s="105"/>
    </row>
    <row r="957" spans="1:13" ht="10.8" x14ac:dyDescent="0.25">
      <c r="A957" s="416">
        <v>6</v>
      </c>
      <c r="B957" s="427" t="s">
        <v>6552</v>
      </c>
      <c r="C957" s="578"/>
      <c r="D957" s="101" t="s">
        <v>6553</v>
      </c>
      <c r="E957" s="100"/>
      <c r="F957" s="100"/>
      <c r="G957" s="341">
        <v>233941.84</v>
      </c>
      <c r="H957" s="341">
        <v>233941.84</v>
      </c>
      <c r="I957" s="177">
        <f t="shared" si="17"/>
        <v>0</v>
      </c>
      <c r="J957" s="99"/>
      <c r="K957" s="99"/>
      <c r="L957" s="99"/>
      <c r="M957" s="105"/>
    </row>
    <row r="958" spans="1:13" ht="10.8" x14ac:dyDescent="0.25">
      <c r="A958" s="417">
        <v>7</v>
      </c>
      <c r="B958" s="427" t="s">
        <v>6554</v>
      </c>
      <c r="C958" s="578"/>
      <c r="D958" s="101" t="s">
        <v>6553</v>
      </c>
      <c r="E958" s="100"/>
      <c r="F958" s="100"/>
      <c r="G958" s="341">
        <v>233941.84</v>
      </c>
      <c r="H958" s="341">
        <v>233941.84</v>
      </c>
      <c r="I958" s="177">
        <f t="shared" si="17"/>
        <v>0</v>
      </c>
      <c r="J958" s="99"/>
      <c r="K958" s="99"/>
      <c r="L958" s="99"/>
      <c r="M958" s="105"/>
    </row>
    <row r="959" spans="1:13" ht="10.8" x14ac:dyDescent="0.25">
      <c r="A959" s="417">
        <v>8</v>
      </c>
      <c r="B959" s="427" t="s">
        <v>6555</v>
      </c>
      <c r="C959" s="578"/>
      <c r="D959" s="101" t="s">
        <v>6556</v>
      </c>
      <c r="E959" s="100"/>
      <c r="F959" s="100"/>
      <c r="G959" s="341">
        <v>305680.02</v>
      </c>
      <c r="H959" s="341">
        <v>305680.02</v>
      </c>
      <c r="I959" s="177">
        <f t="shared" si="17"/>
        <v>0</v>
      </c>
      <c r="J959" s="99"/>
      <c r="K959" s="99"/>
      <c r="L959" s="99"/>
      <c r="M959" s="105"/>
    </row>
    <row r="960" spans="1:13" ht="10.8" x14ac:dyDescent="0.25">
      <c r="A960" s="417">
        <v>9</v>
      </c>
      <c r="B960" s="427" t="s">
        <v>6557</v>
      </c>
      <c r="C960" s="578"/>
      <c r="D960" s="101" t="s">
        <v>6558</v>
      </c>
      <c r="E960" s="100"/>
      <c r="F960" s="100"/>
      <c r="G960" s="341">
        <v>272981.38</v>
      </c>
      <c r="H960" s="341">
        <f>G960-I960</f>
        <v>139931.56</v>
      </c>
      <c r="I960" s="120">
        <v>133049.82</v>
      </c>
      <c r="J960" s="399"/>
      <c r="K960" s="99"/>
      <c r="L960" s="99"/>
      <c r="M960" s="105"/>
    </row>
    <row r="961" spans="1:13" ht="10.8" x14ac:dyDescent="0.25">
      <c r="A961" s="417">
        <v>10</v>
      </c>
      <c r="B961" s="427" t="s">
        <v>6559</v>
      </c>
      <c r="C961" s="578"/>
      <c r="D961" s="101" t="s">
        <v>6558</v>
      </c>
      <c r="E961" s="100"/>
      <c r="F961" s="100"/>
      <c r="G961" s="341">
        <v>112043.01</v>
      </c>
      <c r="H961" s="341">
        <f>G961-I961</f>
        <v>65907.599999999991</v>
      </c>
      <c r="I961" s="120">
        <v>46135.41</v>
      </c>
      <c r="J961" s="399"/>
      <c r="K961" s="99"/>
      <c r="L961" s="99"/>
      <c r="M961" s="105"/>
    </row>
    <row r="962" spans="1:13" ht="30.6" x14ac:dyDescent="0.25">
      <c r="A962" s="416">
        <v>11</v>
      </c>
      <c r="B962" s="428" t="s">
        <v>8696</v>
      </c>
      <c r="C962" s="578"/>
      <c r="D962" s="101" t="s">
        <v>6560</v>
      </c>
      <c r="E962" s="100"/>
      <c r="F962" s="100"/>
      <c r="G962" s="340">
        <v>13811</v>
      </c>
      <c r="H962" s="340">
        <v>13811</v>
      </c>
      <c r="I962" s="401">
        <f>G962-H962</f>
        <v>0</v>
      </c>
      <c r="J962" s="399"/>
      <c r="K962" s="99"/>
      <c r="L962" s="99"/>
      <c r="M962" s="105"/>
    </row>
    <row r="963" spans="1:13" ht="10.8" x14ac:dyDescent="0.25">
      <c r="A963" s="417">
        <v>14</v>
      </c>
      <c r="B963" s="427" t="s">
        <v>6561</v>
      </c>
      <c r="C963" s="578"/>
      <c r="D963" s="101" t="s">
        <v>6562</v>
      </c>
      <c r="E963" s="100"/>
      <c r="F963" s="100"/>
      <c r="G963" s="341">
        <v>27471</v>
      </c>
      <c r="H963" s="341">
        <v>27471</v>
      </c>
      <c r="I963" s="401">
        <f t="shared" ref="I963:I965" si="18">G963-H963</f>
        <v>0</v>
      </c>
      <c r="J963" s="399"/>
      <c r="K963" s="99"/>
      <c r="L963" s="99"/>
      <c r="M963" s="105"/>
    </row>
    <row r="964" spans="1:13" ht="10.8" x14ac:dyDescent="0.25">
      <c r="A964" s="417">
        <v>15</v>
      </c>
      <c r="B964" s="427" t="s">
        <v>6563</v>
      </c>
      <c r="C964" s="578"/>
      <c r="D964" s="102" t="s">
        <v>6564</v>
      </c>
      <c r="E964" s="100"/>
      <c r="F964" s="100"/>
      <c r="G964" s="341">
        <v>74300</v>
      </c>
      <c r="H964" s="341">
        <v>74300</v>
      </c>
      <c r="I964" s="401">
        <f t="shared" si="18"/>
        <v>0</v>
      </c>
      <c r="J964" s="399"/>
      <c r="K964" s="99"/>
      <c r="L964" s="99"/>
      <c r="M964" s="105"/>
    </row>
    <row r="965" spans="1:13" ht="10.8" x14ac:dyDescent="0.25">
      <c r="A965" s="416">
        <v>16</v>
      </c>
      <c r="B965" s="427" t="s">
        <v>6565</v>
      </c>
      <c r="C965" s="578"/>
      <c r="D965" s="101" t="s">
        <v>6566</v>
      </c>
      <c r="E965" s="100"/>
      <c r="F965" s="100"/>
      <c r="G965" s="341">
        <v>2228</v>
      </c>
      <c r="H965" s="341">
        <v>2228</v>
      </c>
      <c r="I965" s="401">
        <f t="shared" si="18"/>
        <v>0</v>
      </c>
      <c r="J965" s="399"/>
      <c r="K965" s="99"/>
      <c r="L965" s="99"/>
      <c r="M965" s="105"/>
    </row>
    <row r="966" spans="1:13" ht="10.8" x14ac:dyDescent="0.25">
      <c r="A966" s="417">
        <v>17</v>
      </c>
      <c r="B966" s="427" t="s">
        <v>6567</v>
      </c>
      <c r="C966" s="578"/>
      <c r="D966" s="101" t="s">
        <v>6568</v>
      </c>
      <c r="E966" s="100"/>
      <c r="F966" s="100"/>
      <c r="G966" s="341">
        <v>70694</v>
      </c>
      <c r="H966" s="341">
        <f>G966-I966</f>
        <v>64802.76</v>
      </c>
      <c r="I966" s="120">
        <v>5891.24</v>
      </c>
      <c r="J966" s="399"/>
      <c r="K966" s="99"/>
      <c r="L966" s="99"/>
      <c r="M966" s="105"/>
    </row>
    <row r="967" spans="1:13" ht="10.8" x14ac:dyDescent="0.25">
      <c r="A967" s="417">
        <v>18</v>
      </c>
      <c r="B967" s="427" t="s">
        <v>6569</v>
      </c>
      <c r="C967" s="578"/>
      <c r="D967" s="101" t="s">
        <v>6570</v>
      </c>
      <c r="E967" s="100"/>
      <c r="F967" s="100"/>
      <c r="G967" s="341">
        <v>66639.14</v>
      </c>
      <c r="H967" s="341">
        <f t="shared" ref="H967:H970" si="19">G967-I967</f>
        <v>61412.08</v>
      </c>
      <c r="I967" s="120">
        <v>5227.0600000000004</v>
      </c>
      <c r="J967" s="399"/>
      <c r="K967" s="99"/>
      <c r="L967" s="99"/>
      <c r="M967" s="105"/>
    </row>
    <row r="968" spans="1:13" ht="10.8" x14ac:dyDescent="0.25">
      <c r="A968" s="417">
        <v>19</v>
      </c>
      <c r="B968" s="427" t="s">
        <v>6571</v>
      </c>
      <c r="C968" s="578"/>
      <c r="D968" s="101" t="s">
        <v>6572</v>
      </c>
      <c r="E968" s="100"/>
      <c r="F968" s="100"/>
      <c r="G968" s="341">
        <v>1156</v>
      </c>
      <c r="H968" s="341">
        <f t="shared" si="19"/>
        <v>1118.3900000000001</v>
      </c>
      <c r="I968" s="118">
        <v>37.61</v>
      </c>
      <c r="J968" s="399"/>
      <c r="K968" s="99"/>
      <c r="L968" s="99"/>
      <c r="M968" s="105"/>
    </row>
    <row r="969" spans="1:13" ht="10.8" x14ac:dyDescent="0.25">
      <c r="A969" s="417">
        <v>20</v>
      </c>
      <c r="B969" s="427" t="s">
        <v>6573</v>
      </c>
      <c r="C969" s="578"/>
      <c r="D969" s="101" t="s">
        <v>6574</v>
      </c>
      <c r="E969" s="100"/>
      <c r="F969" s="100"/>
      <c r="G969" s="341">
        <v>1156</v>
      </c>
      <c r="H969" s="341">
        <f t="shared" si="19"/>
        <v>1118.3800000000001</v>
      </c>
      <c r="I969" s="118">
        <v>37.619999999999997</v>
      </c>
      <c r="J969" s="399"/>
      <c r="K969" s="99"/>
      <c r="L969" s="99"/>
      <c r="M969" s="105"/>
    </row>
    <row r="970" spans="1:13" ht="10.8" x14ac:dyDescent="0.25">
      <c r="A970" s="416">
        <v>21</v>
      </c>
      <c r="B970" s="427" t="s">
        <v>6575</v>
      </c>
      <c r="C970" s="578"/>
      <c r="D970" s="101" t="s">
        <v>6576</v>
      </c>
      <c r="E970" s="100"/>
      <c r="F970" s="100"/>
      <c r="G970" s="341">
        <v>32049.54</v>
      </c>
      <c r="H970" s="341">
        <f t="shared" si="19"/>
        <v>31784.400000000001</v>
      </c>
      <c r="I970" s="118">
        <v>265.14</v>
      </c>
      <c r="J970" s="399"/>
      <c r="K970" s="99"/>
      <c r="L970" s="99"/>
      <c r="M970" s="105"/>
    </row>
    <row r="971" spans="1:13" ht="10.8" x14ac:dyDescent="0.25">
      <c r="A971" s="417">
        <v>22</v>
      </c>
      <c r="B971" s="427" t="s">
        <v>6577</v>
      </c>
      <c r="C971" s="578"/>
      <c r="D971" s="101" t="s">
        <v>6578</v>
      </c>
      <c r="E971" s="100"/>
      <c r="F971" s="100"/>
      <c r="G971" s="341">
        <v>1865</v>
      </c>
      <c r="H971" s="341">
        <v>1865</v>
      </c>
      <c r="I971" s="401">
        <f>G971-H971</f>
        <v>0</v>
      </c>
      <c r="J971" s="399"/>
      <c r="K971" s="99"/>
      <c r="L971" s="99"/>
      <c r="M971" s="105"/>
    </row>
    <row r="972" spans="1:13" ht="30.6" x14ac:dyDescent="0.25">
      <c r="A972" s="417">
        <v>23</v>
      </c>
      <c r="B972" s="429" t="s">
        <v>8697</v>
      </c>
      <c r="C972" s="578"/>
      <c r="D972" s="101" t="s">
        <v>6579</v>
      </c>
      <c r="E972" s="100"/>
      <c r="F972" s="100"/>
      <c r="G972" s="341">
        <v>141</v>
      </c>
      <c r="H972" s="341">
        <v>141</v>
      </c>
      <c r="I972" s="401">
        <f t="shared" ref="I972:I974" si="20">G972-H972</f>
        <v>0</v>
      </c>
      <c r="J972" s="399"/>
      <c r="K972" s="99"/>
      <c r="L972" s="99"/>
      <c r="M972" s="105"/>
    </row>
    <row r="973" spans="1:13" ht="12" x14ac:dyDescent="0.25">
      <c r="A973" s="416">
        <v>26</v>
      </c>
      <c r="B973" s="427" t="s">
        <v>6580</v>
      </c>
      <c r="C973" s="578"/>
      <c r="D973" s="101" t="s">
        <v>6581</v>
      </c>
      <c r="E973" s="100"/>
      <c r="F973" s="100"/>
      <c r="G973" s="341">
        <v>53313.27</v>
      </c>
      <c r="H973" s="341">
        <v>53313.27</v>
      </c>
      <c r="I973" s="400">
        <f t="shared" si="20"/>
        <v>0</v>
      </c>
      <c r="J973" s="399"/>
      <c r="K973" s="99"/>
      <c r="L973" s="99"/>
      <c r="M973" s="105"/>
    </row>
    <row r="974" spans="1:13" ht="12" x14ac:dyDescent="0.25">
      <c r="A974" s="417">
        <v>27</v>
      </c>
      <c r="B974" s="427" t="s">
        <v>6582</v>
      </c>
      <c r="C974" s="578"/>
      <c r="D974" s="101" t="s">
        <v>6583</v>
      </c>
      <c r="E974" s="100"/>
      <c r="F974" s="100"/>
      <c r="G974" s="341">
        <v>53355.27</v>
      </c>
      <c r="H974" s="341">
        <v>53355.27</v>
      </c>
      <c r="I974" s="400">
        <f t="shared" si="20"/>
        <v>0</v>
      </c>
      <c r="J974" s="399"/>
      <c r="K974" s="99"/>
      <c r="L974" s="99"/>
      <c r="M974" s="105"/>
    </row>
    <row r="975" spans="1:13" ht="10.8" x14ac:dyDescent="0.25">
      <c r="A975" s="417">
        <v>28</v>
      </c>
      <c r="B975" s="427" t="s">
        <v>6584</v>
      </c>
      <c r="C975" s="578"/>
      <c r="D975" s="101" t="s">
        <v>6585</v>
      </c>
      <c r="E975" s="100"/>
      <c r="F975" s="100"/>
      <c r="G975" s="341">
        <v>143406.88</v>
      </c>
      <c r="H975" s="341">
        <v>143406.88</v>
      </c>
      <c r="I975" s="298">
        <f t="shared" si="17"/>
        <v>0</v>
      </c>
      <c r="J975" s="399"/>
      <c r="K975" s="99"/>
      <c r="L975" s="99"/>
      <c r="M975" s="105"/>
    </row>
    <row r="976" spans="1:13" ht="10.8" x14ac:dyDescent="0.25">
      <c r="A976" s="417">
        <v>29</v>
      </c>
      <c r="B976" s="427" t="s">
        <v>6586</v>
      </c>
      <c r="C976" s="578"/>
      <c r="D976" s="101" t="s">
        <v>6587</v>
      </c>
      <c r="E976" s="100"/>
      <c r="F976" s="100"/>
      <c r="G976" s="340">
        <v>0</v>
      </c>
      <c r="H976" s="340">
        <v>0</v>
      </c>
      <c r="I976" s="177">
        <f t="shared" si="17"/>
        <v>0</v>
      </c>
      <c r="J976" s="99"/>
      <c r="K976" s="99"/>
      <c r="L976" s="99"/>
      <c r="M976" s="105"/>
    </row>
    <row r="977" spans="1:13" ht="10.8" x14ac:dyDescent="0.25">
      <c r="A977" s="417">
        <v>30</v>
      </c>
      <c r="B977" s="427" t="s">
        <v>6588</v>
      </c>
      <c r="C977" s="578"/>
      <c r="D977" s="101" t="s">
        <v>6589</v>
      </c>
      <c r="E977" s="100"/>
      <c r="F977" s="100"/>
      <c r="G977" s="340">
        <v>0</v>
      </c>
      <c r="H977" s="340">
        <v>0</v>
      </c>
      <c r="I977" s="177">
        <f t="shared" si="17"/>
        <v>0</v>
      </c>
      <c r="J977" s="99"/>
      <c r="K977" s="99"/>
      <c r="L977" s="99"/>
      <c r="M977" s="105"/>
    </row>
    <row r="978" spans="1:13" ht="33" customHeight="1" x14ac:dyDescent="0.25">
      <c r="A978" s="416">
        <v>31</v>
      </c>
      <c r="B978" s="351" t="s">
        <v>6596</v>
      </c>
      <c r="C978" s="542" t="s">
        <v>6807</v>
      </c>
      <c r="D978" s="542"/>
      <c r="E978" s="116" t="s">
        <v>6594</v>
      </c>
      <c r="F978" s="117"/>
      <c r="G978" s="334">
        <v>192731</v>
      </c>
      <c r="H978" s="334">
        <v>192731</v>
      </c>
      <c r="I978" s="177">
        <f t="shared" si="17"/>
        <v>0</v>
      </c>
      <c r="J978" s="99" t="s">
        <v>2595</v>
      </c>
      <c r="K978" s="99"/>
      <c r="L978" s="99"/>
      <c r="M978" s="105"/>
    </row>
    <row r="979" spans="1:13" ht="19.8" customHeight="1" x14ac:dyDescent="0.25">
      <c r="A979" s="417">
        <v>32</v>
      </c>
      <c r="B979" s="351" t="s">
        <v>8237</v>
      </c>
      <c r="C979" s="542" t="s">
        <v>6664</v>
      </c>
      <c r="D979" s="542"/>
      <c r="E979" s="116" t="s">
        <v>6595</v>
      </c>
      <c r="F979" s="117"/>
      <c r="G979" s="334">
        <v>1804029.55</v>
      </c>
      <c r="H979" s="334">
        <v>1804029.55</v>
      </c>
      <c r="I979" s="177">
        <f t="shared" si="17"/>
        <v>0</v>
      </c>
      <c r="J979" s="99"/>
      <c r="K979" s="99"/>
      <c r="L979" s="99"/>
      <c r="M979" s="105"/>
    </row>
    <row r="980" spans="1:13" ht="10.8" x14ac:dyDescent="0.25">
      <c r="A980" s="417">
        <v>33</v>
      </c>
      <c r="B980" s="430" t="s">
        <v>6606</v>
      </c>
      <c r="C980" s="578" t="s">
        <v>6675</v>
      </c>
      <c r="D980" s="139" t="s">
        <v>6665</v>
      </c>
      <c r="E980" s="100"/>
      <c r="F980" s="100"/>
      <c r="G980" s="342">
        <v>19008</v>
      </c>
      <c r="H980" s="342">
        <v>19008</v>
      </c>
      <c r="I980" s="177">
        <f t="shared" si="17"/>
        <v>0</v>
      </c>
      <c r="J980" s="99"/>
      <c r="K980" s="99"/>
      <c r="L980" s="99"/>
      <c r="M980" s="105"/>
    </row>
    <row r="981" spans="1:13" ht="10.8" x14ac:dyDescent="0.25">
      <c r="A981" s="417">
        <v>34</v>
      </c>
      <c r="B981" s="430" t="s">
        <v>6607</v>
      </c>
      <c r="C981" s="578"/>
      <c r="D981" s="139" t="s">
        <v>6666</v>
      </c>
      <c r="E981" s="100"/>
      <c r="F981" s="100"/>
      <c r="G981" s="342">
        <v>578042.43000000005</v>
      </c>
      <c r="H981" s="342">
        <v>578042.43000000005</v>
      </c>
      <c r="I981" s="177">
        <f t="shared" si="17"/>
        <v>0</v>
      </c>
      <c r="J981" s="99"/>
      <c r="K981" s="99"/>
      <c r="L981" s="99"/>
      <c r="M981" s="105"/>
    </row>
    <row r="982" spans="1:13" ht="10.8" x14ac:dyDescent="0.25">
      <c r="A982" s="417">
        <v>35</v>
      </c>
      <c r="B982" s="430" t="s">
        <v>6608</v>
      </c>
      <c r="C982" s="578"/>
      <c r="D982" s="139" t="s">
        <v>6666</v>
      </c>
      <c r="E982" s="100"/>
      <c r="F982" s="100"/>
      <c r="G982" s="342">
        <v>578042.42000000004</v>
      </c>
      <c r="H982" s="342">
        <v>578042.42000000004</v>
      </c>
      <c r="I982" s="177">
        <f t="shared" si="17"/>
        <v>0</v>
      </c>
      <c r="J982" s="99"/>
      <c r="K982" s="99"/>
      <c r="L982" s="99"/>
      <c r="M982" s="105"/>
    </row>
    <row r="983" spans="1:13" ht="10.8" x14ac:dyDescent="0.25">
      <c r="A983" s="416">
        <v>36</v>
      </c>
      <c r="B983" s="430" t="s">
        <v>6609</v>
      </c>
      <c r="C983" s="578"/>
      <c r="D983" s="139" t="s">
        <v>6667</v>
      </c>
      <c r="E983" s="100"/>
      <c r="F983" s="100"/>
      <c r="G983" s="342">
        <v>531364.39</v>
      </c>
      <c r="H983" s="342">
        <v>531364.39</v>
      </c>
      <c r="I983" s="177">
        <f t="shared" si="17"/>
        <v>0</v>
      </c>
      <c r="J983" s="99"/>
      <c r="K983" s="99"/>
      <c r="L983" s="99"/>
      <c r="M983" s="105"/>
    </row>
    <row r="984" spans="1:13" ht="10.8" x14ac:dyDescent="0.25">
      <c r="A984" s="417">
        <v>37</v>
      </c>
      <c r="B984" s="430" t="s">
        <v>6610</v>
      </c>
      <c r="C984" s="578"/>
      <c r="D984" s="139" t="s">
        <v>6667</v>
      </c>
      <c r="E984" s="100"/>
      <c r="F984" s="100"/>
      <c r="G984" s="342">
        <v>531364.39</v>
      </c>
      <c r="H984" s="342">
        <v>531364.39</v>
      </c>
      <c r="I984" s="177">
        <f t="shared" si="17"/>
        <v>0</v>
      </c>
      <c r="J984" s="99"/>
      <c r="K984" s="99"/>
      <c r="L984" s="99"/>
      <c r="M984" s="105"/>
    </row>
    <row r="985" spans="1:13" ht="10.8" x14ac:dyDescent="0.25">
      <c r="A985" s="417">
        <v>38</v>
      </c>
      <c r="B985" s="430" t="s">
        <v>6611</v>
      </c>
      <c r="C985" s="578"/>
      <c r="D985" s="139" t="s">
        <v>6667</v>
      </c>
      <c r="E985" s="100"/>
      <c r="F985" s="100"/>
      <c r="G985" s="342">
        <v>531364.38</v>
      </c>
      <c r="H985" s="342">
        <v>531364.38</v>
      </c>
      <c r="I985" s="177">
        <f t="shared" si="17"/>
        <v>0</v>
      </c>
      <c r="J985" s="99"/>
      <c r="K985" s="99"/>
      <c r="L985" s="99"/>
      <c r="M985" s="105"/>
    </row>
    <row r="986" spans="1:13" ht="10.8" x14ac:dyDescent="0.25">
      <c r="A986" s="417">
        <v>39</v>
      </c>
      <c r="B986" s="430" t="s">
        <v>6612</v>
      </c>
      <c r="C986" s="578"/>
      <c r="D986" s="139" t="s">
        <v>6667</v>
      </c>
      <c r="E986" s="100"/>
      <c r="F986" s="100"/>
      <c r="G986" s="342">
        <v>531364.38</v>
      </c>
      <c r="H986" s="342">
        <v>531364.38</v>
      </c>
      <c r="I986" s="177">
        <f t="shared" si="17"/>
        <v>0</v>
      </c>
      <c r="J986" s="99"/>
      <c r="K986" s="99"/>
      <c r="L986" s="99"/>
      <c r="M986" s="105"/>
    </row>
    <row r="987" spans="1:13" ht="10.8" x14ac:dyDescent="0.25">
      <c r="A987" s="417">
        <v>40</v>
      </c>
      <c r="B987" s="430" t="s">
        <v>6613</v>
      </c>
      <c r="C987" s="578"/>
      <c r="D987" s="139" t="s">
        <v>6668</v>
      </c>
      <c r="E987" s="100"/>
      <c r="F987" s="100"/>
      <c r="G987" s="342">
        <v>578042.43000000005</v>
      </c>
      <c r="H987" s="342">
        <v>578042.43000000005</v>
      </c>
      <c r="I987" s="177">
        <f t="shared" si="17"/>
        <v>0</v>
      </c>
      <c r="J987" s="99"/>
      <c r="K987" s="99"/>
      <c r="L987" s="99"/>
      <c r="M987" s="105"/>
    </row>
    <row r="988" spans="1:13" ht="10.8" x14ac:dyDescent="0.25">
      <c r="A988" s="417">
        <v>41</v>
      </c>
      <c r="B988" s="430" t="s">
        <v>6614</v>
      </c>
      <c r="C988" s="578"/>
      <c r="D988" s="139" t="s">
        <v>6669</v>
      </c>
      <c r="E988" s="100"/>
      <c r="F988" s="100"/>
      <c r="G988" s="342">
        <v>263345.57</v>
      </c>
      <c r="H988" s="342">
        <v>263345.57</v>
      </c>
      <c r="I988" s="177">
        <f t="shared" si="17"/>
        <v>0</v>
      </c>
      <c r="J988" s="99"/>
      <c r="K988" s="99"/>
      <c r="L988" s="99"/>
      <c r="M988" s="105"/>
    </row>
    <row r="989" spans="1:13" ht="10.8" x14ac:dyDescent="0.25">
      <c r="A989" s="416">
        <v>42</v>
      </c>
      <c r="B989" s="430" t="s">
        <v>6615</v>
      </c>
      <c r="C989" s="578"/>
      <c r="D989" s="139" t="s">
        <v>6669</v>
      </c>
      <c r="E989" s="100"/>
      <c r="F989" s="100"/>
      <c r="G989" s="342">
        <v>263345.57</v>
      </c>
      <c r="H989" s="342">
        <v>263345.57</v>
      </c>
      <c r="I989" s="177">
        <f t="shared" si="17"/>
        <v>0</v>
      </c>
      <c r="J989" s="99"/>
      <c r="K989" s="99"/>
      <c r="L989" s="99"/>
      <c r="M989" s="105"/>
    </row>
    <row r="990" spans="1:13" ht="10.8" x14ac:dyDescent="0.25">
      <c r="A990" s="417">
        <v>43</v>
      </c>
      <c r="B990" s="430" t="s">
        <v>6616</v>
      </c>
      <c r="C990" s="578"/>
      <c r="D990" s="139" t="s">
        <v>6669</v>
      </c>
      <c r="E990" s="100"/>
      <c r="F990" s="100"/>
      <c r="G990" s="342">
        <v>263345.57</v>
      </c>
      <c r="H990" s="342">
        <v>263345.57</v>
      </c>
      <c r="I990" s="177">
        <f t="shared" si="17"/>
        <v>0</v>
      </c>
      <c r="J990" s="99"/>
      <c r="K990" s="99"/>
      <c r="L990" s="99"/>
      <c r="M990" s="105"/>
    </row>
    <row r="991" spans="1:13" ht="10.8" x14ac:dyDescent="0.25">
      <c r="A991" s="417">
        <v>44</v>
      </c>
      <c r="B991" s="430" t="s">
        <v>6617</v>
      </c>
      <c r="C991" s="578"/>
      <c r="D991" s="139" t="s">
        <v>6670</v>
      </c>
      <c r="E991" s="100"/>
      <c r="F991" s="100"/>
      <c r="G991" s="342">
        <v>26741.71</v>
      </c>
      <c r="H991" s="342">
        <v>26741.71</v>
      </c>
      <c r="I991" s="177">
        <f t="shared" si="17"/>
        <v>0</v>
      </c>
      <c r="J991" s="99"/>
      <c r="K991" s="99"/>
      <c r="L991" s="99"/>
      <c r="M991" s="105"/>
    </row>
    <row r="992" spans="1:13" ht="10.8" x14ac:dyDescent="0.25">
      <c r="A992" s="417">
        <v>45</v>
      </c>
      <c r="B992" s="430" t="s">
        <v>6618</v>
      </c>
      <c r="C992" s="578"/>
      <c r="D992" s="139" t="s">
        <v>6670</v>
      </c>
      <c r="E992" s="100"/>
      <c r="F992" s="100"/>
      <c r="G992" s="342">
        <v>26741.71</v>
      </c>
      <c r="H992" s="342">
        <v>26741.71</v>
      </c>
      <c r="I992" s="177">
        <f t="shared" si="17"/>
        <v>0</v>
      </c>
      <c r="J992" s="99"/>
      <c r="K992" s="99"/>
      <c r="L992" s="99"/>
      <c r="M992" s="105"/>
    </row>
    <row r="993" spans="1:13" ht="10.8" x14ac:dyDescent="0.25">
      <c r="A993" s="417">
        <v>46</v>
      </c>
      <c r="B993" s="430" t="s">
        <v>6619</v>
      </c>
      <c r="C993" s="578"/>
      <c r="D993" s="139" t="s">
        <v>6670</v>
      </c>
      <c r="E993" s="100"/>
      <c r="F993" s="100"/>
      <c r="G993" s="342">
        <v>26741.72</v>
      </c>
      <c r="H993" s="342">
        <v>26741.72</v>
      </c>
      <c r="I993" s="177">
        <f t="shared" si="17"/>
        <v>0</v>
      </c>
      <c r="J993" s="99"/>
      <c r="K993" s="99"/>
      <c r="L993" s="99"/>
      <c r="M993" s="105"/>
    </row>
    <row r="994" spans="1:13" ht="10.8" x14ac:dyDescent="0.25">
      <c r="A994" s="417">
        <v>47</v>
      </c>
      <c r="B994" s="430" t="s">
        <v>6620</v>
      </c>
      <c r="C994" s="578"/>
      <c r="D994" s="139" t="s">
        <v>6670</v>
      </c>
      <c r="E994" s="100"/>
      <c r="F994" s="100"/>
      <c r="G994" s="342">
        <v>26741.72</v>
      </c>
      <c r="H994" s="342">
        <v>26741.72</v>
      </c>
      <c r="I994" s="177">
        <f t="shared" si="17"/>
        <v>0</v>
      </c>
      <c r="J994" s="99"/>
      <c r="K994" s="99"/>
      <c r="L994" s="99"/>
      <c r="M994" s="105"/>
    </row>
    <row r="995" spans="1:13" ht="10.8" x14ac:dyDescent="0.25">
      <c r="A995" s="416">
        <v>48</v>
      </c>
      <c r="B995" s="430" t="s">
        <v>6621</v>
      </c>
      <c r="C995" s="578"/>
      <c r="D995" s="139" t="s">
        <v>6670</v>
      </c>
      <c r="E995" s="100"/>
      <c r="F995" s="100"/>
      <c r="G995" s="342">
        <v>26741.72</v>
      </c>
      <c r="H995" s="342">
        <v>26741.72</v>
      </c>
      <c r="I995" s="177">
        <f t="shared" si="17"/>
        <v>0</v>
      </c>
      <c r="J995" s="99"/>
      <c r="K995" s="99"/>
      <c r="L995" s="99"/>
      <c r="M995" s="105"/>
    </row>
    <row r="996" spans="1:13" ht="10.8" x14ac:dyDescent="0.25">
      <c r="A996" s="417">
        <v>49</v>
      </c>
      <c r="B996" s="430" t="s">
        <v>6622</v>
      </c>
      <c r="C996" s="578"/>
      <c r="D996" s="139" t="s">
        <v>6670</v>
      </c>
      <c r="E996" s="100"/>
      <c r="F996" s="100"/>
      <c r="G996" s="342">
        <v>26741.72</v>
      </c>
      <c r="H996" s="342">
        <v>26741.72</v>
      </c>
      <c r="I996" s="177">
        <f t="shared" si="17"/>
        <v>0</v>
      </c>
      <c r="J996" s="99"/>
      <c r="K996" s="99"/>
      <c r="L996" s="99"/>
      <c r="M996" s="105"/>
    </row>
    <row r="997" spans="1:13" ht="10.8" x14ac:dyDescent="0.25">
      <c r="A997" s="417">
        <v>50</v>
      </c>
      <c r="B997" s="430" t="s">
        <v>6623</v>
      </c>
      <c r="C997" s="578"/>
      <c r="D997" s="139" t="s">
        <v>6670</v>
      </c>
      <c r="E997" s="100"/>
      <c r="F997" s="100"/>
      <c r="G997" s="342">
        <v>26741.72</v>
      </c>
      <c r="H997" s="342">
        <v>26741.72</v>
      </c>
      <c r="I997" s="177">
        <f t="shared" si="17"/>
        <v>0</v>
      </c>
      <c r="J997" s="99"/>
      <c r="K997" s="99"/>
      <c r="L997" s="99"/>
      <c r="M997" s="105"/>
    </row>
    <row r="998" spans="1:13" ht="10.8" x14ac:dyDescent="0.25">
      <c r="A998" s="417">
        <v>51</v>
      </c>
      <c r="B998" s="430" t="s">
        <v>6624</v>
      </c>
      <c r="C998" s="578"/>
      <c r="D998" s="139" t="s">
        <v>6671</v>
      </c>
      <c r="E998" s="100"/>
      <c r="F998" s="100"/>
      <c r="G998" s="342">
        <v>125355.28</v>
      </c>
      <c r="H998" s="342">
        <v>125355.28</v>
      </c>
      <c r="I998" s="177">
        <f t="shared" si="17"/>
        <v>0</v>
      </c>
      <c r="J998" s="99"/>
      <c r="K998" s="99"/>
      <c r="L998" s="99"/>
      <c r="M998" s="105"/>
    </row>
    <row r="999" spans="1:13" ht="10.8" x14ac:dyDescent="0.25">
      <c r="A999" s="417">
        <v>52</v>
      </c>
      <c r="B999" s="430" t="s">
        <v>6625</v>
      </c>
      <c r="C999" s="578"/>
      <c r="D999" s="139" t="s">
        <v>6671</v>
      </c>
      <c r="E999" s="100"/>
      <c r="F999" s="100"/>
      <c r="G999" s="342">
        <v>125355.28</v>
      </c>
      <c r="H999" s="342">
        <v>125355.28</v>
      </c>
      <c r="I999" s="177">
        <f t="shared" si="17"/>
        <v>0</v>
      </c>
      <c r="J999" s="99"/>
      <c r="K999" s="99"/>
      <c r="L999" s="99"/>
      <c r="M999" s="105"/>
    </row>
    <row r="1000" spans="1:13" ht="10.8" x14ac:dyDescent="0.25">
      <c r="A1000" s="417">
        <v>53</v>
      </c>
      <c r="B1000" s="430" t="s">
        <v>6626</v>
      </c>
      <c r="C1000" s="578"/>
      <c r="D1000" s="139" t="s">
        <v>6672</v>
      </c>
      <c r="E1000" s="100"/>
      <c r="F1000" s="100"/>
      <c r="G1000" s="342">
        <v>84074.64</v>
      </c>
      <c r="H1000" s="342">
        <v>84074.64</v>
      </c>
      <c r="I1000" s="177">
        <f t="shared" si="17"/>
        <v>0</v>
      </c>
      <c r="J1000" s="99"/>
      <c r="K1000" s="99"/>
      <c r="L1000" s="99"/>
      <c r="M1000" s="105"/>
    </row>
    <row r="1001" spans="1:13" ht="18" customHeight="1" x14ac:dyDescent="0.25">
      <c r="A1001" s="416">
        <v>54</v>
      </c>
      <c r="B1001" s="430" t="s">
        <v>6627</v>
      </c>
      <c r="C1001" s="578"/>
      <c r="D1001" s="140" t="s">
        <v>6673</v>
      </c>
      <c r="E1001" s="100"/>
      <c r="F1001" s="100"/>
      <c r="G1001" s="342">
        <v>54893.48</v>
      </c>
      <c r="H1001" s="342">
        <v>54893.48</v>
      </c>
      <c r="I1001" s="177">
        <f t="shared" si="17"/>
        <v>0</v>
      </c>
      <c r="J1001" s="99"/>
      <c r="K1001" s="99"/>
      <c r="L1001" s="99"/>
      <c r="M1001" s="105"/>
    </row>
    <row r="1002" spans="1:13" ht="10.8" x14ac:dyDescent="0.25">
      <c r="A1002" s="417">
        <v>55</v>
      </c>
      <c r="B1002" s="430" t="s">
        <v>6628</v>
      </c>
      <c r="C1002" s="578"/>
      <c r="D1002" s="139" t="s">
        <v>6674</v>
      </c>
      <c r="E1002" s="100"/>
      <c r="F1002" s="100"/>
      <c r="G1002" s="342">
        <v>41017</v>
      </c>
      <c r="H1002" s="342">
        <f>G1002-I1002</f>
        <v>34180.800000000003</v>
      </c>
      <c r="I1002" s="177">
        <v>6836.2</v>
      </c>
      <c r="J1002" s="99"/>
      <c r="K1002" s="99"/>
      <c r="L1002" s="99"/>
      <c r="M1002" s="105"/>
    </row>
    <row r="1003" spans="1:13" ht="10.8" x14ac:dyDescent="0.25">
      <c r="A1003" s="417">
        <v>56</v>
      </c>
      <c r="B1003" s="430" t="s">
        <v>6629</v>
      </c>
      <c r="C1003" s="578"/>
      <c r="D1003" s="139" t="s">
        <v>6679</v>
      </c>
      <c r="E1003" s="100"/>
      <c r="F1003" s="100"/>
      <c r="G1003" s="342">
        <v>57513.72</v>
      </c>
      <c r="H1003" s="342">
        <f>G1003-I1003</f>
        <v>51311.26</v>
      </c>
      <c r="I1003" s="177">
        <v>6202.46</v>
      </c>
      <c r="J1003" s="99"/>
      <c r="K1003" s="99"/>
      <c r="L1003" s="99"/>
      <c r="M1003" s="105"/>
    </row>
    <row r="1004" spans="1:13" ht="10.8" x14ac:dyDescent="0.25">
      <c r="A1004" s="417">
        <v>57</v>
      </c>
      <c r="B1004" s="430" t="s">
        <v>6630</v>
      </c>
      <c r="C1004" s="578"/>
      <c r="D1004" s="139" t="s">
        <v>6676</v>
      </c>
      <c r="E1004" s="100"/>
      <c r="F1004" s="100"/>
      <c r="G1004" s="342">
        <v>343076.48</v>
      </c>
      <c r="H1004" s="342">
        <v>343076.48</v>
      </c>
      <c r="I1004" s="177">
        <f t="shared" si="17"/>
        <v>0</v>
      </c>
      <c r="J1004" s="99"/>
      <c r="K1004" s="99"/>
      <c r="L1004" s="99"/>
      <c r="M1004" s="105"/>
    </row>
    <row r="1005" spans="1:13" ht="10.8" x14ac:dyDescent="0.25">
      <c r="A1005" s="417">
        <v>58</v>
      </c>
      <c r="B1005" s="430" t="s">
        <v>6631</v>
      </c>
      <c r="C1005" s="578"/>
      <c r="D1005" s="139" t="s">
        <v>6677</v>
      </c>
      <c r="E1005" s="100"/>
      <c r="F1005" s="100"/>
      <c r="G1005" s="342">
        <v>24000</v>
      </c>
      <c r="H1005" s="342">
        <v>24000</v>
      </c>
      <c r="I1005" s="177">
        <f t="shared" si="17"/>
        <v>0</v>
      </c>
      <c r="J1005" s="99"/>
      <c r="K1005" s="99"/>
      <c r="L1005" s="99"/>
      <c r="M1005" s="105"/>
    </row>
    <row r="1006" spans="1:13" ht="10.8" x14ac:dyDescent="0.25">
      <c r="A1006" s="417">
        <v>59</v>
      </c>
      <c r="B1006" s="430" t="s">
        <v>6632</v>
      </c>
      <c r="C1006" s="578"/>
      <c r="D1006" s="139" t="s">
        <v>6677</v>
      </c>
      <c r="E1006" s="100"/>
      <c r="F1006" s="100"/>
      <c r="G1006" s="342">
        <v>24000</v>
      </c>
      <c r="H1006" s="342">
        <v>24000</v>
      </c>
      <c r="I1006" s="177">
        <f t="shared" si="17"/>
        <v>0</v>
      </c>
      <c r="J1006" s="99"/>
      <c r="K1006" s="99"/>
      <c r="L1006" s="99"/>
      <c r="M1006" s="105"/>
    </row>
    <row r="1007" spans="1:13" ht="10.8" x14ac:dyDescent="0.25">
      <c r="A1007" s="416">
        <v>60</v>
      </c>
      <c r="B1007" s="430" t="s">
        <v>6633</v>
      </c>
      <c r="C1007" s="578"/>
      <c r="D1007" s="139" t="s">
        <v>6678</v>
      </c>
      <c r="E1007" s="100"/>
      <c r="F1007" s="100"/>
      <c r="G1007" s="342">
        <v>23400</v>
      </c>
      <c r="H1007" s="342">
        <v>23400</v>
      </c>
      <c r="I1007" s="177">
        <f t="shared" si="17"/>
        <v>0</v>
      </c>
      <c r="J1007" s="99"/>
      <c r="K1007" s="99"/>
      <c r="L1007" s="99"/>
      <c r="M1007" s="105"/>
    </row>
    <row r="1008" spans="1:13" ht="10.8" x14ac:dyDescent="0.25">
      <c r="A1008" s="417">
        <v>61</v>
      </c>
      <c r="B1008" s="430" t="s">
        <v>6634</v>
      </c>
      <c r="C1008" s="578"/>
      <c r="D1008" s="139" t="s">
        <v>6678</v>
      </c>
      <c r="E1008" s="100"/>
      <c r="F1008" s="100"/>
      <c r="G1008" s="342">
        <v>23400</v>
      </c>
      <c r="H1008" s="342">
        <v>23400</v>
      </c>
      <c r="I1008" s="177">
        <f t="shared" si="17"/>
        <v>0</v>
      </c>
      <c r="J1008" s="99"/>
      <c r="K1008" s="99"/>
      <c r="L1008" s="99"/>
      <c r="M1008" s="105"/>
    </row>
    <row r="1009" spans="1:13" ht="10.8" x14ac:dyDescent="0.25">
      <c r="A1009" s="417">
        <v>62</v>
      </c>
      <c r="B1009" s="430" t="s">
        <v>6635</v>
      </c>
      <c r="C1009" s="578"/>
      <c r="D1009" s="139" t="s">
        <v>6680</v>
      </c>
      <c r="E1009" s="100"/>
      <c r="F1009" s="100"/>
      <c r="G1009" s="342">
        <v>65900</v>
      </c>
      <c r="H1009" s="342">
        <f>G1009-I1009</f>
        <v>44115.03</v>
      </c>
      <c r="I1009" s="177">
        <v>21784.97</v>
      </c>
      <c r="J1009" s="99"/>
      <c r="K1009" s="99"/>
      <c r="L1009" s="99"/>
      <c r="M1009" s="105"/>
    </row>
    <row r="1010" spans="1:13" ht="10.8" x14ac:dyDescent="0.25">
      <c r="A1010" s="417">
        <v>63</v>
      </c>
      <c r="B1010" s="430" t="s">
        <v>6636</v>
      </c>
      <c r="C1010" s="578"/>
      <c r="D1010" s="139" t="s">
        <v>8224</v>
      </c>
      <c r="E1010" s="100"/>
      <c r="F1010" s="100"/>
      <c r="G1010" s="342">
        <v>41702.089999999997</v>
      </c>
      <c r="H1010" s="342">
        <v>41702.089999999997</v>
      </c>
      <c r="I1010" s="177">
        <f t="shared" si="17"/>
        <v>0</v>
      </c>
      <c r="J1010" s="99"/>
      <c r="K1010" s="99"/>
      <c r="L1010" s="99"/>
      <c r="M1010" s="105"/>
    </row>
    <row r="1011" spans="1:13" ht="10.8" x14ac:dyDescent="0.25">
      <c r="A1011" s="417">
        <v>64</v>
      </c>
      <c r="B1011" s="430" t="s">
        <v>6637</v>
      </c>
      <c r="C1011" s="578"/>
      <c r="D1011" s="139" t="s">
        <v>8224</v>
      </c>
      <c r="E1011" s="100"/>
      <c r="F1011" s="100"/>
      <c r="G1011" s="342">
        <v>41702.080000000002</v>
      </c>
      <c r="H1011" s="342">
        <v>41702.080000000002</v>
      </c>
      <c r="I1011" s="177">
        <f t="shared" si="17"/>
        <v>0</v>
      </c>
      <c r="J1011" s="99"/>
      <c r="K1011" s="99"/>
      <c r="L1011" s="99"/>
      <c r="M1011" s="105"/>
    </row>
    <row r="1012" spans="1:13" ht="10.8" x14ac:dyDescent="0.25">
      <c r="A1012" s="417">
        <v>65</v>
      </c>
      <c r="B1012" s="430" t="s">
        <v>6638</v>
      </c>
      <c r="C1012" s="578"/>
      <c r="D1012" s="139" t="s">
        <v>8225</v>
      </c>
      <c r="E1012" s="100"/>
      <c r="F1012" s="100"/>
      <c r="G1012" s="342">
        <v>226014.63</v>
      </c>
      <c r="H1012" s="342">
        <v>226014.63</v>
      </c>
      <c r="I1012" s="177">
        <f t="shared" si="17"/>
        <v>0</v>
      </c>
      <c r="J1012" s="99"/>
      <c r="K1012" s="99"/>
      <c r="L1012" s="99"/>
      <c r="M1012" s="105"/>
    </row>
    <row r="1013" spans="1:13" ht="10.8" x14ac:dyDescent="0.25">
      <c r="A1013" s="416">
        <v>66</v>
      </c>
      <c r="B1013" s="430" t="s">
        <v>6639</v>
      </c>
      <c r="C1013" s="578"/>
      <c r="D1013" s="139" t="s">
        <v>8226</v>
      </c>
      <c r="E1013" s="100"/>
      <c r="F1013" s="100"/>
      <c r="G1013" s="342">
        <v>25846.06</v>
      </c>
      <c r="H1013" s="342">
        <v>25846.06</v>
      </c>
      <c r="I1013" s="177">
        <f t="shared" ref="I1013:I1076" si="21">G1013-H1013</f>
        <v>0</v>
      </c>
      <c r="J1013" s="99"/>
      <c r="K1013" s="99"/>
      <c r="L1013" s="99"/>
      <c r="M1013" s="105"/>
    </row>
    <row r="1014" spans="1:13" ht="10.8" x14ac:dyDescent="0.25">
      <c r="A1014" s="417">
        <v>67</v>
      </c>
      <c r="B1014" s="430" t="s">
        <v>6640</v>
      </c>
      <c r="C1014" s="578"/>
      <c r="D1014" s="139" t="s">
        <v>8226</v>
      </c>
      <c r="E1014" s="100"/>
      <c r="F1014" s="100"/>
      <c r="G1014" s="342">
        <v>25846.06</v>
      </c>
      <c r="H1014" s="342">
        <v>25846.06</v>
      </c>
      <c r="I1014" s="177">
        <f t="shared" si="21"/>
        <v>0</v>
      </c>
      <c r="J1014" s="99"/>
      <c r="K1014" s="99"/>
      <c r="L1014" s="99"/>
      <c r="M1014" s="105"/>
    </row>
    <row r="1015" spans="1:13" ht="10.8" x14ac:dyDescent="0.25">
      <c r="A1015" s="417">
        <v>68</v>
      </c>
      <c r="B1015" s="430" t="s">
        <v>6641</v>
      </c>
      <c r="C1015" s="578"/>
      <c r="D1015" s="139" t="s">
        <v>8226</v>
      </c>
      <c r="E1015" s="100"/>
      <c r="F1015" s="100"/>
      <c r="G1015" s="342">
        <v>25846.06</v>
      </c>
      <c r="H1015" s="342">
        <v>25846.06</v>
      </c>
      <c r="I1015" s="177">
        <f t="shared" si="21"/>
        <v>0</v>
      </c>
      <c r="J1015" s="99"/>
      <c r="K1015" s="99"/>
      <c r="L1015" s="99"/>
      <c r="M1015" s="105"/>
    </row>
    <row r="1016" spans="1:13" ht="10.8" x14ac:dyDescent="0.25">
      <c r="A1016" s="417">
        <v>69</v>
      </c>
      <c r="B1016" s="430" t="s">
        <v>6642</v>
      </c>
      <c r="C1016" s="578"/>
      <c r="D1016" s="139" t="s">
        <v>8226</v>
      </c>
      <c r="E1016" s="100"/>
      <c r="F1016" s="100"/>
      <c r="G1016" s="342">
        <v>25846.06</v>
      </c>
      <c r="H1016" s="342">
        <v>25846.06</v>
      </c>
      <c r="I1016" s="177">
        <f t="shared" si="21"/>
        <v>0</v>
      </c>
      <c r="J1016" s="99"/>
      <c r="K1016" s="99"/>
      <c r="L1016" s="99"/>
      <c r="M1016" s="105"/>
    </row>
    <row r="1017" spans="1:13" ht="10.8" x14ac:dyDescent="0.25">
      <c r="A1017" s="417">
        <v>70</v>
      </c>
      <c r="B1017" s="430" t="s">
        <v>6643</v>
      </c>
      <c r="C1017" s="578"/>
      <c r="D1017" s="139" t="s">
        <v>6598</v>
      </c>
      <c r="E1017" s="100"/>
      <c r="F1017" s="100"/>
      <c r="G1017" s="342">
        <v>25846.06</v>
      </c>
      <c r="H1017" s="342">
        <v>25846.06</v>
      </c>
      <c r="I1017" s="177">
        <f t="shared" si="21"/>
        <v>0</v>
      </c>
      <c r="J1017" s="99"/>
      <c r="K1017" s="99"/>
      <c r="L1017" s="99"/>
      <c r="M1017" s="105"/>
    </row>
    <row r="1018" spans="1:13" ht="10.8" x14ac:dyDescent="0.25">
      <c r="A1018" s="417">
        <v>71</v>
      </c>
      <c r="B1018" s="430" t="s">
        <v>6644</v>
      </c>
      <c r="C1018" s="578"/>
      <c r="D1018" s="139" t="s">
        <v>6598</v>
      </c>
      <c r="E1018" s="100"/>
      <c r="F1018" s="100"/>
      <c r="G1018" s="342">
        <v>25846.06</v>
      </c>
      <c r="H1018" s="342">
        <v>25846.06</v>
      </c>
      <c r="I1018" s="177">
        <f t="shared" si="21"/>
        <v>0</v>
      </c>
      <c r="J1018" s="99"/>
      <c r="K1018" s="99"/>
      <c r="L1018" s="99"/>
      <c r="M1018" s="105"/>
    </row>
    <row r="1019" spans="1:13" ht="10.8" x14ac:dyDescent="0.25">
      <c r="A1019" s="416">
        <v>72</v>
      </c>
      <c r="B1019" s="430" t="s">
        <v>6645</v>
      </c>
      <c r="C1019" s="578"/>
      <c r="D1019" s="139" t="s">
        <v>6598</v>
      </c>
      <c r="E1019" s="100"/>
      <c r="F1019" s="100"/>
      <c r="G1019" s="342">
        <v>25846.06</v>
      </c>
      <c r="H1019" s="342">
        <v>25846.06</v>
      </c>
      <c r="I1019" s="177">
        <f t="shared" si="21"/>
        <v>0</v>
      </c>
      <c r="J1019" s="99"/>
      <c r="K1019" s="99"/>
      <c r="L1019" s="99"/>
      <c r="M1019" s="105"/>
    </row>
    <row r="1020" spans="1:13" ht="10.8" x14ac:dyDescent="0.25">
      <c r="A1020" s="417">
        <v>73</v>
      </c>
      <c r="B1020" s="430" t="s">
        <v>6646</v>
      </c>
      <c r="C1020" s="578"/>
      <c r="D1020" s="139" t="s">
        <v>6598</v>
      </c>
      <c r="E1020" s="100"/>
      <c r="F1020" s="100"/>
      <c r="G1020" s="342">
        <v>25846.06</v>
      </c>
      <c r="H1020" s="342">
        <v>25846.06</v>
      </c>
      <c r="I1020" s="177">
        <f t="shared" si="21"/>
        <v>0</v>
      </c>
      <c r="J1020" s="99"/>
      <c r="K1020" s="99"/>
      <c r="L1020" s="99"/>
      <c r="M1020" s="105"/>
    </row>
    <row r="1021" spans="1:13" ht="10.8" x14ac:dyDescent="0.25">
      <c r="A1021" s="417">
        <v>74</v>
      </c>
      <c r="B1021" s="430" t="s">
        <v>6647</v>
      </c>
      <c r="C1021" s="578"/>
      <c r="D1021" s="139" t="s">
        <v>6598</v>
      </c>
      <c r="E1021" s="100"/>
      <c r="F1021" s="100"/>
      <c r="G1021" s="342">
        <v>25846.06</v>
      </c>
      <c r="H1021" s="342">
        <v>25846.06</v>
      </c>
      <c r="I1021" s="177">
        <f t="shared" si="21"/>
        <v>0</v>
      </c>
      <c r="J1021" s="99"/>
      <c r="K1021" s="99"/>
      <c r="L1021" s="99"/>
      <c r="M1021" s="105"/>
    </row>
    <row r="1022" spans="1:13" ht="10.8" x14ac:dyDescent="0.25">
      <c r="A1022" s="417">
        <v>75</v>
      </c>
      <c r="B1022" s="430" t="s">
        <v>6648</v>
      </c>
      <c r="C1022" s="578"/>
      <c r="D1022" s="139" t="s">
        <v>6598</v>
      </c>
      <c r="E1022" s="100"/>
      <c r="F1022" s="100"/>
      <c r="G1022" s="342">
        <v>25846.06</v>
      </c>
      <c r="H1022" s="342">
        <v>25846.06</v>
      </c>
      <c r="I1022" s="177">
        <f t="shared" si="21"/>
        <v>0</v>
      </c>
      <c r="J1022" s="99"/>
      <c r="K1022" s="99"/>
      <c r="L1022" s="99"/>
      <c r="M1022" s="105"/>
    </row>
    <row r="1023" spans="1:13" ht="10.8" x14ac:dyDescent="0.25">
      <c r="A1023" s="417">
        <v>76</v>
      </c>
      <c r="B1023" s="430" t="s">
        <v>6649</v>
      </c>
      <c r="C1023" s="578"/>
      <c r="D1023" s="139" t="s">
        <v>6599</v>
      </c>
      <c r="E1023" s="100"/>
      <c r="F1023" s="100"/>
      <c r="G1023" s="342">
        <v>84327.5</v>
      </c>
      <c r="H1023" s="342">
        <f>G1023-I1023</f>
        <v>73343.7</v>
      </c>
      <c r="I1023" s="177">
        <v>10983.8</v>
      </c>
      <c r="J1023" s="99"/>
      <c r="K1023" s="99"/>
      <c r="L1023" s="99"/>
      <c r="M1023" s="105"/>
    </row>
    <row r="1024" spans="1:13" ht="10.8" x14ac:dyDescent="0.25">
      <c r="A1024" s="417">
        <v>77</v>
      </c>
      <c r="B1024" s="430" t="s">
        <v>6650</v>
      </c>
      <c r="C1024" s="578"/>
      <c r="D1024" s="139" t="s">
        <v>6600</v>
      </c>
      <c r="E1024" s="100"/>
      <c r="F1024" s="100"/>
      <c r="G1024" s="342">
        <v>14437.5</v>
      </c>
      <c r="H1024" s="342">
        <v>14437.5</v>
      </c>
      <c r="I1024" s="177">
        <f t="shared" si="21"/>
        <v>0</v>
      </c>
      <c r="J1024" s="99"/>
      <c r="K1024" s="99"/>
      <c r="L1024" s="99"/>
      <c r="M1024" s="105"/>
    </row>
    <row r="1025" spans="1:13" ht="10.8" x14ac:dyDescent="0.25">
      <c r="A1025" s="416">
        <v>78</v>
      </c>
      <c r="B1025" s="430" t="s">
        <v>6651</v>
      </c>
      <c r="C1025" s="578"/>
      <c r="D1025" s="139" t="s">
        <v>6600</v>
      </c>
      <c r="E1025" s="100"/>
      <c r="F1025" s="100"/>
      <c r="G1025" s="342">
        <v>14437.5</v>
      </c>
      <c r="H1025" s="342">
        <v>14437.5</v>
      </c>
      <c r="I1025" s="177">
        <f t="shared" si="21"/>
        <v>0</v>
      </c>
      <c r="J1025" s="99"/>
      <c r="K1025" s="99"/>
      <c r="L1025" s="99"/>
      <c r="M1025" s="105"/>
    </row>
    <row r="1026" spans="1:13" ht="10.8" x14ac:dyDescent="0.25">
      <c r="A1026" s="417">
        <v>79</v>
      </c>
      <c r="B1026" s="430" t="s">
        <v>6652</v>
      </c>
      <c r="C1026" s="578"/>
      <c r="D1026" s="139" t="s">
        <v>6600</v>
      </c>
      <c r="E1026" s="100"/>
      <c r="F1026" s="100"/>
      <c r="G1026" s="342">
        <v>14437.5</v>
      </c>
      <c r="H1026" s="342">
        <v>14437.5</v>
      </c>
      <c r="I1026" s="177">
        <f t="shared" si="21"/>
        <v>0</v>
      </c>
      <c r="J1026" s="99"/>
      <c r="K1026" s="99"/>
      <c r="L1026" s="99"/>
      <c r="M1026" s="105"/>
    </row>
    <row r="1027" spans="1:13" ht="10.8" x14ac:dyDescent="0.25">
      <c r="A1027" s="417">
        <v>80</v>
      </c>
      <c r="B1027" s="430" t="s">
        <v>6653</v>
      </c>
      <c r="C1027" s="578"/>
      <c r="D1027" s="139" t="s">
        <v>6600</v>
      </c>
      <c r="E1027" s="100"/>
      <c r="F1027" s="100"/>
      <c r="G1027" s="342">
        <v>14437.5</v>
      </c>
      <c r="H1027" s="342">
        <v>14437.5</v>
      </c>
      <c r="I1027" s="177">
        <f t="shared" si="21"/>
        <v>0</v>
      </c>
      <c r="J1027" s="99"/>
      <c r="K1027" s="99"/>
      <c r="L1027" s="99"/>
      <c r="M1027" s="105"/>
    </row>
    <row r="1028" spans="1:13" ht="10.8" x14ac:dyDescent="0.25">
      <c r="A1028" s="417">
        <v>81</v>
      </c>
      <c r="B1028" s="430" t="s">
        <v>6654</v>
      </c>
      <c r="C1028" s="578"/>
      <c r="D1028" s="139" t="s">
        <v>6600</v>
      </c>
      <c r="E1028" s="100"/>
      <c r="F1028" s="100"/>
      <c r="G1028" s="342">
        <v>14437.5</v>
      </c>
      <c r="H1028" s="342">
        <v>14437.5</v>
      </c>
      <c r="I1028" s="177">
        <f t="shared" si="21"/>
        <v>0</v>
      </c>
      <c r="J1028" s="99"/>
      <c r="K1028" s="99"/>
      <c r="L1028" s="99"/>
      <c r="M1028" s="105"/>
    </row>
    <row r="1029" spans="1:13" ht="10.8" x14ac:dyDescent="0.25">
      <c r="A1029" s="417">
        <v>82</v>
      </c>
      <c r="B1029" s="430" t="s">
        <v>6655</v>
      </c>
      <c r="C1029" s="578"/>
      <c r="D1029" s="139" t="s">
        <v>6600</v>
      </c>
      <c r="E1029" s="100"/>
      <c r="F1029" s="100"/>
      <c r="G1029" s="342">
        <v>14437.5</v>
      </c>
      <c r="H1029" s="342">
        <v>14437.5</v>
      </c>
      <c r="I1029" s="177">
        <f t="shared" si="21"/>
        <v>0</v>
      </c>
      <c r="J1029" s="99"/>
      <c r="K1029" s="99"/>
      <c r="L1029" s="99"/>
      <c r="M1029" s="105"/>
    </row>
    <row r="1030" spans="1:13" ht="10.8" x14ac:dyDescent="0.25">
      <c r="A1030" s="417">
        <v>83</v>
      </c>
      <c r="B1030" s="430" t="s">
        <v>6656</v>
      </c>
      <c r="C1030" s="578"/>
      <c r="D1030" s="139" t="s">
        <v>6600</v>
      </c>
      <c r="E1030" s="100"/>
      <c r="F1030" s="100"/>
      <c r="G1030" s="342">
        <v>14437.5</v>
      </c>
      <c r="H1030" s="342">
        <v>14437.5</v>
      </c>
      <c r="I1030" s="177">
        <f t="shared" si="21"/>
        <v>0</v>
      </c>
      <c r="J1030" s="99"/>
      <c r="K1030" s="99"/>
      <c r="L1030" s="99"/>
      <c r="M1030" s="105"/>
    </row>
    <row r="1031" spans="1:13" ht="10.8" x14ac:dyDescent="0.25">
      <c r="A1031" s="416">
        <v>84</v>
      </c>
      <c r="B1031" s="430" t="s">
        <v>6657</v>
      </c>
      <c r="C1031" s="578"/>
      <c r="D1031" s="139" t="s">
        <v>6600</v>
      </c>
      <c r="E1031" s="100"/>
      <c r="F1031" s="100"/>
      <c r="G1031" s="342">
        <v>14437.5</v>
      </c>
      <c r="H1031" s="342">
        <v>14437.5</v>
      </c>
      <c r="I1031" s="177">
        <f t="shared" si="21"/>
        <v>0</v>
      </c>
      <c r="J1031" s="99"/>
      <c r="K1031" s="99"/>
      <c r="L1031" s="99"/>
      <c r="M1031" s="105"/>
    </row>
    <row r="1032" spans="1:13" ht="10.8" x14ac:dyDescent="0.25">
      <c r="A1032" s="417">
        <v>85</v>
      </c>
      <c r="B1032" s="430" t="s">
        <v>6658</v>
      </c>
      <c r="C1032" s="578"/>
      <c r="D1032" s="139" t="s">
        <v>6600</v>
      </c>
      <c r="E1032" s="100"/>
      <c r="F1032" s="100"/>
      <c r="G1032" s="342">
        <v>14437.5</v>
      </c>
      <c r="H1032" s="342">
        <v>14437.5</v>
      </c>
      <c r="I1032" s="177">
        <f t="shared" si="21"/>
        <v>0</v>
      </c>
      <c r="J1032" s="99"/>
      <c r="K1032" s="99"/>
      <c r="L1032" s="99"/>
      <c r="M1032" s="105"/>
    </row>
    <row r="1033" spans="1:13" ht="10.8" x14ac:dyDescent="0.25">
      <c r="A1033" s="417">
        <v>86</v>
      </c>
      <c r="B1033" s="430" t="s">
        <v>6659</v>
      </c>
      <c r="C1033" s="578"/>
      <c r="D1033" s="139" t="s">
        <v>6601</v>
      </c>
      <c r="E1033" s="100"/>
      <c r="F1033" s="100"/>
      <c r="G1033" s="342">
        <v>29040</v>
      </c>
      <c r="H1033" s="342">
        <v>29040</v>
      </c>
      <c r="I1033" s="177">
        <f t="shared" si="21"/>
        <v>0</v>
      </c>
      <c r="J1033" s="99"/>
      <c r="K1033" s="99"/>
      <c r="L1033" s="99"/>
      <c r="M1033" s="105"/>
    </row>
    <row r="1034" spans="1:13" ht="10.8" x14ac:dyDescent="0.25">
      <c r="A1034" s="417">
        <v>87</v>
      </c>
      <c r="B1034" s="430" t="s">
        <v>6660</v>
      </c>
      <c r="C1034" s="578"/>
      <c r="D1034" s="139" t="s">
        <v>6602</v>
      </c>
      <c r="E1034" s="100"/>
      <c r="F1034" s="100"/>
      <c r="G1034" s="334">
        <v>0</v>
      </c>
      <c r="H1034" s="334">
        <v>0</v>
      </c>
      <c r="I1034" s="177">
        <f t="shared" si="21"/>
        <v>0</v>
      </c>
      <c r="J1034" s="99"/>
      <c r="K1034" s="99"/>
      <c r="L1034" s="99"/>
      <c r="M1034" s="105"/>
    </row>
    <row r="1035" spans="1:13" ht="10.8" x14ac:dyDescent="0.25">
      <c r="A1035" s="417">
        <v>88</v>
      </c>
      <c r="B1035" s="430" t="s">
        <v>6661</v>
      </c>
      <c r="C1035" s="578"/>
      <c r="D1035" s="139" t="s">
        <v>6603</v>
      </c>
      <c r="E1035" s="100"/>
      <c r="F1035" s="100"/>
      <c r="G1035" s="342">
        <v>179978.05</v>
      </c>
      <c r="H1035" s="342">
        <v>179978.05</v>
      </c>
      <c r="I1035" s="177">
        <f t="shared" si="21"/>
        <v>0</v>
      </c>
      <c r="J1035" s="99"/>
      <c r="K1035" s="99"/>
      <c r="L1035" s="99"/>
      <c r="M1035" s="105"/>
    </row>
    <row r="1036" spans="1:13" ht="10.8" x14ac:dyDescent="0.25">
      <c r="A1036" s="417">
        <v>89</v>
      </c>
      <c r="B1036" s="430" t="s">
        <v>6662</v>
      </c>
      <c r="C1036" s="578"/>
      <c r="D1036" s="139" t="s">
        <v>6604</v>
      </c>
      <c r="E1036" s="100"/>
      <c r="F1036" s="100"/>
      <c r="G1036" s="342">
        <v>881524.26</v>
      </c>
      <c r="H1036" s="342">
        <v>881524.26</v>
      </c>
      <c r="I1036" s="177">
        <f t="shared" si="21"/>
        <v>0</v>
      </c>
      <c r="J1036" s="99"/>
      <c r="K1036" s="99"/>
      <c r="L1036" s="99"/>
      <c r="M1036" s="105"/>
    </row>
    <row r="1037" spans="1:13" ht="10.8" x14ac:dyDescent="0.25">
      <c r="A1037" s="416">
        <v>90</v>
      </c>
      <c r="B1037" s="430" t="s">
        <v>6663</v>
      </c>
      <c r="C1037" s="578"/>
      <c r="D1037" s="139" t="s">
        <v>6605</v>
      </c>
      <c r="E1037" s="100"/>
      <c r="F1037" s="100"/>
      <c r="G1037" s="342">
        <v>45571.28</v>
      </c>
      <c r="H1037" s="342">
        <v>45571.28</v>
      </c>
      <c r="I1037" s="177">
        <f t="shared" si="21"/>
        <v>0</v>
      </c>
      <c r="J1037" s="99"/>
      <c r="K1037" s="99"/>
      <c r="L1037" s="99"/>
      <c r="M1037" s="105"/>
    </row>
    <row r="1038" spans="1:13" ht="38.4" customHeight="1" x14ac:dyDescent="0.25">
      <c r="A1038" s="417">
        <v>91</v>
      </c>
      <c r="B1038" s="351" t="s">
        <v>6682</v>
      </c>
      <c r="C1038" s="582" t="s">
        <v>6806</v>
      </c>
      <c r="D1038" s="582"/>
      <c r="E1038" s="116" t="s">
        <v>6681</v>
      </c>
      <c r="F1038" s="100"/>
      <c r="G1038" s="117">
        <v>4972686.42</v>
      </c>
      <c r="H1038" s="177">
        <f>G1038-I1038</f>
        <v>2027325.85</v>
      </c>
      <c r="I1038" s="177">
        <v>2945360.57</v>
      </c>
      <c r="J1038" s="99"/>
      <c r="K1038" s="99"/>
      <c r="L1038" s="99"/>
      <c r="M1038" s="105"/>
    </row>
    <row r="1039" spans="1:13" ht="40.950000000000003" customHeight="1" x14ac:dyDescent="0.25">
      <c r="A1039" s="417">
        <v>92</v>
      </c>
      <c r="B1039" s="351" t="s">
        <v>6683</v>
      </c>
      <c r="C1039" s="582" t="s">
        <v>6808</v>
      </c>
      <c r="D1039" s="582"/>
      <c r="E1039" s="116" t="s">
        <v>6686</v>
      </c>
      <c r="F1039" s="100"/>
      <c r="G1039" s="334">
        <v>54140</v>
      </c>
      <c r="H1039" s="334">
        <v>54140</v>
      </c>
      <c r="I1039" s="177">
        <f t="shared" si="21"/>
        <v>0</v>
      </c>
      <c r="J1039" s="99"/>
      <c r="K1039" s="99"/>
      <c r="L1039" s="99"/>
      <c r="M1039" s="105"/>
    </row>
    <row r="1040" spans="1:13" ht="42.6" customHeight="1" x14ac:dyDescent="0.25">
      <c r="A1040" s="417">
        <v>93</v>
      </c>
      <c r="B1040" s="351" t="s">
        <v>6684</v>
      </c>
      <c r="C1040" s="582" t="s">
        <v>6809</v>
      </c>
      <c r="D1040" s="582"/>
      <c r="E1040" s="116" t="s">
        <v>6687</v>
      </c>
      <c r="F1040" s="100"/>
      <c r="G1040" s="334">
        <v>44015</v>
      </c>
      <c r="H1040" s="334">
        <f>G1040-I1040</f>
        <v>32586.2</v>
      </c>
      <c r="I1040" s="177">
        <v>11428.8</v>
      </c>
      <c r="J1040" s="99"/>
      <c r="K1040" s="99"/>
      <c r="L1040" s="99"/>
      <c r="M1040" s="105"/>
    </row>
    <row r="1041" spans="1:13" ht="42" customHeight="1" x14ac:dyDescent="0.25">
      <c r="A1041" s="417">
        <v>94</v>
      </c>
      <c r="B1041" s="351" t="s">
        <v>6685</v>
      </c>
      <c r="C1041" s="582" t="s">
        <v>6810</v>
      </c>
      <c r="D1041" s="582"/>
      <c r="E1041" s="116" t="s">
        <v>6688</v>
      </c>
      <c r="F1041" s="100"/>
      <c r="G1041" s="334">
        <v>202807</v>
      </c>
      <c r="H1041" s="334">
        <f>G1041-I1041</f>
        <v>146043.16</v>
      </c>
      <c r="I1041" s="177">
        <v>56763.839999999997</v>
      </c>
      <c r="J1041" s="99"/>
      <c r="K1041" s="99"/>
      <c r="L1041" s="99"/>
      <c r="M1041" s="105"/>
    </row>
    <row r="1042" spans="1:13" ht="23.4" customHeight="1" x14ac:dyDescent="0.25">
      <c r="A1042" s="417">
        <v>95</v>
      </c>
      <c r="B1042" s="351" t="s">
        <v>6689</v>
      </c>
      <c r="C1042" s="583" t="s">
        <v>6811</v>
      </c>
      <c r="D1042" s="584"/>
      <c r="E1042" s="116" t="s">
        <v>6690</v>
      </c>
      <c r="F1042" s="100"/>
      <c r="G1042" s="334">
        <v>2787009</v>
      </c>
      <c r="H1042" s="334">
        <v>2787009</v>
      </c>
      <c r="I1042" s="177">
        <f t="shared" si="21"/>
        <v>0</v>
      </c>
      <c r="J1042" s="99"/>
      <c r="K1042" s="99"/>
      <c r="L1042" s="99"/>
      <c r="M1042" s="105"/>
    </row>
    <row r="1043" spans="1:13" ht="14.4" customHeight="1" x14ac:dyDescent="0.25">
      <c r="A1043" s="416">
        <v>96</v>
      </c>
      <c r="B1043" s="431" t="s">
        <v>6742</v>
      </c>
      <c r="C1043" s="519" t="s">
        <v>6815</v>
      </c>
      <c r="D1043" s="343" t="s">
        <v>6812</v>
      </c>
      <c r="E1043" s="100"/>
      <c r="F1043" s="100"/>
      <c r="G1043" s="344">
        <v>20000</v>
      </c>
      <c r="H1043" s="344">
        <v>20000</v>
      </c>
      <c r="I1043" s="177">
        <f t="shared" si="21"/>
        <v>0</v>
      </c>
      <c r="J1043" s="99"/>
      <c r="K1043" s="99"/>
      <c r="L1043" s="99"/>
      <c r="M1043" s="105"/>
    </row>
    <row r="1044" spans="1:13" ht="10.8" x14ac:dyDescent="0.25">
      <c r="A1044" s="417">
        <v>97</v>
      </c>
      <c r="B1044" s="431" t="s">
        <v>6743</v>
      </c>
      <c r="C1044" s="520"/>
      <c r="D1044" s="343" t="s">
        <v>6691</v>
      </c>
      <c r="E1044" s="100"/>
      <c r="F1044" s="100"/>
      <c r="G1044" s="344">
        <v>25423.73</v>
      </c>
      <c r="H1044" s="344">
        <v>25423.73</v>
      </c>
      <c r="I1044" s="177">
        <f t="shared" si="21"/>
        <v>0</v>
      </c>
      <c r="J1044" s="99"/>
      <c r="K1044" s="99"/>
      <c r="L1044" s="99"/>
      <c r="M1044" s="105"/>
    </row>
    <row r="1045" spans="1:13" ht="10.8" x14ac:dyDescent="0.25">
      <c r="A1045" s="417">
        <v>98</v>
      </c>
      <c r="B1045" s="431" t="s">
        <v>6744</v>
      </c>
      <c r="C1045" s="520"/>
      <c r="D1045" s="345" t="s">
        <v>6692</v>
      </c>
      <c r="E1045" s="100"/>
      <c r="F1045" s="100"/>
      <c r="G1045" s="344">
        <v>12298.74</v>
      </c>
      <c r="H1045" s="344">
        <v>12298.74</v>
      </c>
      <c r="I1045" s="177">
        <f t="shared" si="21"/>
        <v>0</v>
      </c>
      <c r="J1045" s="99"/>
      <c r="K1045" s="99"/>
      <c r="L1045" s="99"/>
      <c r="M1045" s="105"/>
    </row>
    <row r="1046" spans="1:13" ht="10.8" x14ac:dyDescent="0.25">
      <c r="A1046" s="417">
        <v>99</v>
      </c>
      <c r="B1046" s="431" t="s">
        <v>6745</v>
      </c>
      <c r="C1046" s="520"/>
      <c r="D1046" s="343" t="s">
        <v>6693</v>
      </c>
      <c r="E1046" s="100"/>
      <c r="F1046" s="100"/>
      <c r="G1046" s="344">
        <v>49309.97</v>
      </c>
      <c r="H1046" s="344">
        <v>49309.97</v>
      </c>
      <c r="I1046" s="177">
        <f t="shared" si="21"/>
        <v>0</v>
      </c>
      <c r="J1046" s="99"/>
      <c r="K1046" s="99"/>
      <c r="L1046" s="99"/>
      <c r="M1046" s="105"/>
    </row>
    <row r="1047" spans="1:13" ht="20.399999999999999" x14ac:dyDescent="0.25">
      <c r="A1047" s="417">
        <v>100</v>
      </c>
      <c r="B1047" s="431" t="s">
        <v>6746</v>
      </c>
      <c r="C1047" s="520"/>
      <c r="D1047" s="345" t="s">
        <v>6694</v>
      </c>
      <c r="E1047" s="100"/>
      <c r="F1047" s="100"/>
      <c r="G1047" s="344">
        <v>20100</v>
      </c>
      <c r="H1047" s="344">
        <v>20100</v>
      </c>
      <c r="I1047" s="177">
        <f t="shared" si="21"/>
        <v>0</v>
      </c>
      <c r="J1047" s="99"/>
      <c r="K1047" s="99"/>
      <c r="L1047" s="99"/>
      <c r="M1047" s="105"/>
    </row>
    <row r="1048" spans="1:13" ht="20.399999999999999" x14ac:dyDescent="0.25">
      <c r="A1048" s="417">
        <v>101</v>
      </c>
      <c r="B1048" s="431" t="s">
        <v>6747</v>
      </c>
      <c r="C1048" s="520"/>
      <c r="D1048" s="345" t="s">
        <v>6695</v>
      </c>
      <c r="E1048" s="100"/>
      <c r="F1048" s="100"/>
      <c r="G1048" s="344">
        <v>20100</v>
      </c>
      <c r="H1048" s="344">
        <v>20100</v>
      </c>
      <c r="I1048" s="177">
        <f t="shared" si="21"/>
        <v>0</v>
      </c>
      <c r="J1048" s="99"/>
      <c r="K1048" s="99"/>
      <c r="L1048" s="99"/>
      <c r="M1048" s="105"/>
    </row>
    <row r="1049" spans="1:13" ht="10.8" x14ac:dyDescent="0.25">
      <c r="A1049" s="416">
        <v>102</v>
      </c>
      <c r="B1049" s="431" t="s">
        <v>6748</v>
      </c>
      <c r="C1049" s="520"/>
      <c r="D1049" s="343" t="s">
        <v>6696</v>
      </c>
      <c r="E1049" s="100"/>
      <c r="F1049" s="100"/>
      <c r="G1049" s="344">
        <v>95742</v>
      </c>
      <c r="H1049" s="344">
        <v>95742</v>
      </c>
      <c r="I1049" s="177">
        <f t="shared" si="21"/>
        <v>0</v>
      </c>
      <c r="J1049" s="99"/>
      <c r="K1049" s="99"/>
      <c r="L1049" s="99"/>
      <c r="M1049" s="105"/>
    </row>
    <row r="1050" spans="1:13" ht="10.8" x14ac:dyDescent="0.25">
      <c r="A1050" s="417">
        <v>103</v>
      </c>
      <c r="B1050" s="431" t="s">
        <v>6749</v>
      </c>
      <c r="C1050" s="520"/>
      <c r="D1050" s="343" t="s">
        <v>6696</v>
      </c>
      <c r="E1050" s="100"/>
      <c r="F1050" s="100"/>
      <c r="G1050" s="344">
        <v>71801</v>
      </c>
      <c r="H1050" s="344">
        <v>71801</v>
      </c>
      <c r="I1050" s="177">
        <f t="shared" si="21"/>
        <v>0</v>
      </c>
      <c r="J1050" s="99"/>
      <c r="K1050" s="99"/>
      <c r="L1050" s="99"/>
      <c r="M1050" s="105"/>
    </row>
    <row r="1051" spans="1:13" ht="10.8" x14ac:dyDescent="0.25">
      <c r="A1051" s="417">
        <v>104</v>
      </c>
      <c r="B1051" s="431" t="s">
        <v>6750</v>
      </c>
      <c r="C1051" s="520"/>
      <c r="D1051" s="343" t="s">
        <v>6697</v>
      </c>
      <c r="E1051" s="100"/>
      <c r="F1051" s="100"/>
      <c r="G1051" s="344">
        <v>257520</v>
      </c>
      <c r="H1051" s="344">
        <v>257520</v>
      </c>
      <c r="I1051" s="177">
        <f t="shared" si="21"/>
        <v>0</v>
      </c>
      <c r="J1051" s="99"/>
      <c r="K1051" s="99"/>
      <c r="L1051" s="99"/>
      <c r="M1051" s="105"/>
    </row>
    <row r="1052" spans="1:13" ht="10.8" x14ac:dyDescent="0.25">
      <c r="A1052" s="417">
        <v>105</v>
      </c>
      <c r="B1052" s="431" t="s">
        <v>6751</v>
      </c>
      <c r="C1052" s="520"/>
      <c r="D1052" s="343" t="s">
        <v>6697</v>
      </c>
      <c r="E1052" s="100"/>
      <c r="F1052" s="100"/>
      <c r="G1052" s="344">
        <v>51800</v>
      </c>
      <c r="H1052" s="344">
        <v>51800</v>
      </c>
      <c r="I1052" s="177">
        <f t="shared" si="21"/>
        <v>0</v>
      </c>
      <c r="J1052" s="99"/>
      <c r="K1052" s="99"/>
      <c r="L1052" s="99"/>
      <c r="M1052" s="105"/>
    </row>
    <row r="1053" spans="1:13" ht="10.8" x14ac:dyDescent="0.25">
      <c r="A1053" s="417">
        <v>106</v>
      </c>
      <c r="B1053" s="431" t="s">
        <v>6752</v>
      </c>
      <c r="C1053" s="520"/>
      <c r="D1053" s="345" t="s">
        <v>6698</v>
      </c>
      <c r="E1053" s="100"/>
      <c r="F1053" s="100"/>
      <c r="G1053" s="344">
        <v>282998.69</v>
      </c>
      <c r="H1053" s="344">
        <v>282998.69</v>
      </c>
      <c r="I1053" s="177">
        <f t="shared" si="21"/>
        <v>0</v>
      </c>
      <c r="J1053" s="99"/>
      <c r="K1053" s="99"/>
      <c r="L1053" s="99"/>
      <c r="M1053" s="105"/>
    </row>
    <row r="1054" spans="1:13" ht="10.8" x14ac:dyDescent="0.25">
      <c r="A1054" s="417">
        <v>107</v>
      </c>
      <c r="B1054" s="431" t="s">
        <v>6753</v>
      </c>
      <c r="C1054" s="520"/>
      <c r="D1054" s="343" t="s">
        <v>6699</v>
      </c>
      <c r="E1054" s="100"/>
      <c r="F1054" s="100"/>
      <c r="G1054" s="344">
        <v>17912</v>
      </c>
      <c r="H1054" s="344">
        <v>17912</v>
      </c>
      <c r="I1054" s="177">
        <f t="shared" si="21"/>
        <v>0</v>
      </c>
      <c r="J1054" s="99"/>
      <c r="K1054" s="99"/>
      <c r="L1054" s="99"/>
      <c r="M1054" s="105"/>
    </row>
    <row r="1055" spans="1:13" ht="10.8" x14ac:dyDescent="0.25">
      <c r="A1055" s="416">
        <v>108</v>
      </c>
      <c r="B1055" s="431" t="s">
        <v>6754</v>
      </c>
      <c r="C1055" s="520"/>
      <c r="D1055" s="343" t="s">
        <v>6699</v>
      </c>
      <c r="E1055" s="100"/>
      <c r="F1055" s="100"/>
      <c r="G1055" s="344">
        <v>17912</v>
      </c>
      <c r="H1055" s="344">
        <v>17912</v>
      </c>
      <c r="I1055" s="177">
        <f t="shared" si="21"/>
        <v>0</v>
      </c>
      <c r="J1055" s="99"/>
      <c r="K1055" s="99"/>
      <c r="L1055" s="99"/>
      <c r="M1055" s="105"/>
    </row>
    <row r="1056" spans="1:13" ht="10.8" x14ac:dyDescent="0.25">
      <c r="A1056" s="417">
        <v>109</v>
      </c>
      <c r="B1056" s="431" t="s">
        <v>6755</v>
      </c>
      <c r="C1056" s="520"/>
      <c r="D1056" s="343" t="s">
        <v>6700</v>
      </c>
      <c r="E1056" s="100"/>
      <c r="F1056" s="100"/>
      <c r="G1056" s="344">
        <v>111373.83</v>
      </c>
      <c r="H1056" s="344">
        <v>111373.83</v>
      </c>
      <c r="I1056" s="177">
        <f t="shared" si="21"/>
        <v>0</v>
      </c>
      <c r="J1056" s="99"/>
      <c r="K1056" s="99"/>
      <c r="L1056" s="99"/>
      <c r="M1056" s="105"/>
    </row>
    <row r="1057" spans="1:13" ht="10.8" x14ac:dyDescent="0.25">
      <c r="A1057" s="417">
        <v>110</v>
      </c>
      <c r="B1057" s="431" t="s">
        <v>6756</v>
      </c>
      <c r="C1057" s="520"/>
      <c r="D1057" s="343" t="s">
        <v>6701</v>
      </c>
      <c r="E1057" s="100"/>
      <c r="F1057" s="100"/>
      <c r="G1057" s="344">
        <v>33530.83</v>
      </c>
      <c r="H1057" s="344">
        <v>33530.83</v>
      </c>
      <c r="I1057" s="177">
        <f t="shared" si="21"/>
        <v>0</v>
      </c>
      <c r="J1057" s="99"/>
      <c r="K1057" s="99"/>
      <c r="L1057" s="99"/>
      <c r="M1057" s="105"/>
    </row>
    <row r="1058" spans="1:13" ht="10.8" x14ac:dyDescent="0.25">
      <c r="A1058" s="417">
        <v>111</v>
      </c>
      <c r="B1058" s="431" t="s">
        <v>6757</v>
      </c>
      <c r="C1058" s="520"/>
      <c r="D1058" s="343" t="s">
        <v>6702</v>
      </c>
      <c r="E1058" s="100"/>
      <c r="F1058" s="100"/>
      <c r="G1058" s="344">
        <v>195600</v>
      </c>
      <c r="H1058" s="344">
        <v>195600</v>
      </c>
      <c r="I1058" s="177">
        <f t="shared" si="21"/>
        <v>0</v>
      </c>
      <c r="J1058" s="99"/>
      <c r="K1058" s="99"/>
      <c r="L1058" s="99"/>
      <c r="M1058" s="105"/>
    </row>
    <row r="1059" spans="1:13" ht="30.6" x14ac:dyDescent="0.25">
      <c r="A1059" s="417">
        <v>112</v>
      </c>
      <c r="B1059" s="431" t="s">
        <v>6758</v>
      </c>
      <c r="C1059" s="520"/>
      <c r="D1059" s="345" t="s">
        <v>6703</v>
      </c>
      <c r="E1059" s="100"/>
      <c r="F1059" s="100"/>
      <c r="G1059" s="344">
        <v>499364.45</v>
      </c>
      <c r="H1059" s="344">
        <v>499364.45</v>
      </c>
      <c r="I1059" s="177">
        <f t="shared" si="21"/>
        <v>0</v>
      </c>
      <c r="J1059" s="99"/>
      <c r="K1059" s="99"/>
      <c r="L1059" s="99"/>
      <c r="M1059" s="105"/>
    </row>
    <row r="1060" spans="1:13" ht="20.399999999999999" x14ac:dyDescent="0.25">
      <c r="A1060" s="417">
        <v>113</v>
      </c>
      <c r="B1060" s="431" t="s">
        <v>6759</v>
      </c>
      <c r="C1060" s="520"/>
      <c r="D1060" s="345" t="s">
        <v>6704</v>
      </c>
      <c r="E1060" s="100"/>
      <c r="F1060" s="100"/>
      <c r="G1060" s="344">
        <v>402624.05</v>
      </c>
      <c r="H1060" s="344">
        <v>402624.05</v>
      </c>
      <c r="I1060" s="177">
        <f t="shared" si="21"/>
        <v>0</v>
      </c>
      <c r="J1060" s="99"/>
      <c r="K1060" s="99"/>
      <c r="L1060" s="99"/>
      <c r="M1060" s="105"/>
    </row>
    <row r="1061" spans="1:13" ht="10.8" x14ac:dyDescent="0.25">
      <c r="A1061" s="416">
        <v>114</v>
      </c>
      <c r="B1061" s="431" t="s">
        <v>6760</v>
      </c>
      <c r="C1061" s="520"/>
      <c r="D1061" s="345" t="s">
        <v>6705</v>
      </c>
      <c r="E1061" s="100"/>
      <c r="F1061" s="100"/>
      <c r="G1061" s="344">
        <v>98150</v>
      </c>
      <c r="H1061" s="344">
        <v>98150</v>
      </c>
      <c r="I1061" s="177">
        <f t="shared" si="21"/>
        <v>0</v>
      </c>
      <c r="J1061" s="99"/>
      <c r="K1061" s="99"/>
      <c r="L1061" s="99"/>
      <c r="M1061" s="105"/>
    </row>
    <row r="1062" spans="1:13" ht="10.8" x14ac:dyDescent="0.25">
      <c r="A1062" s="417">
        <v>115</v>
      </c>
      <c r="B1062" s="431" t="s">
        <v>6761</v>
      </c>
      <c r="C1062" s="520"/>
      <c r="D1062" s="345" t="s">
        <v>6706</v>
      </c>
      <c r="E1062" s="100"/>
      <c r="F1062" s="100"/>
      <c r="G1062" s="344">
        <v>52128.62</v>
      </c>
      <c r="H1062" s="344">
        <v>52128.62</v>
      </c>
      <c r="I1062" s="177">
        <f t="shared" si="21"/>
        <v>0</v>
      </c>
      <c r="J1062" s="99"/>
      <c r="K1062" s="99"/>
      <c r="L1062" s="99"/>
      <c r="M1062" s="105"/>
    </row>
    <row r="1063" spans="1:13" ht="10.8" x14ac:dyDescent="0.25">
      <c r="A1063" s="417">
        <v>116</v>
      </c>
      <c r="B1063" s="431" t="s">
        <v>6762</v>
      </c>
      <c r="C1063" s="520"/>
      <c r="D1063" s="345" t="s">
        <v>6707</v>
      </c>
      <c r="E1063" s="100"/>
      <c r="F1063" s="100"/>
      <c r="G1063" s="344">
        <v>30158.01</v>
      </c>
      <c r="H1063" s="344">
        <v>30158.01</v>
      </c>
      <c r="I1063" s="177">
        <f t="shared" si="21"/>
        <v>0</v>
      </c>
      <c r="J1063" s="99"/>
      <c r="K1063" s="99"/>
      <c r="L1063" s="99"/>
      <c r="M1063" s="105"/>
    </row>
    <row r="1064" spans="1:13" ht="10.8" x14ac:dyDescent="0.25">
      <c r="A1064" s="417">
        <v>117</v>
      </c>
      <c r="B1064" s="431" t="s">
        <v>6763</v>
      </c>
      <c r="C1064" s="520"/>
      <c r="D1064" s="343" t="s">
        <v>6708</v>
      </c>
      <c r="E1064" s="100"/>
      <c r="F1064" s="100"/>
      <c r="G1064" s="344">
        <v>397493.28</v>
      </c>
      <c r="H1064" s="344">
        <f>G1064-I1064</f>
        <v>158997.60000000003</v>
      </c>
      <c r="I1064" s="177">
        <v>238495.68</v>
      </c>
      <c r="J1064" s="99"/>
      <c r="K1064" s="99"/>
      <c r="L1064" s="99"/>
      <c r="M1064" s="105"/>
    </row>
    <row r="1065" spans="1:13" ht="10.8" x14ac:dyDescent="0.25">
      <c r="A1065" s="417">
        <v>118</v>
      </c>
      <c r="B1065" s="431" t="s">
        <v>6764</v>
      </c>
      <c r="C1065" s="520"/>
      <c r="D1065" s="343" t="s">
        <v>6709</v>
      </c>
      <c r="E1065" s="100"/>
      <c r="F1065" s="100"/>
      <c r="G1065" s="344">
        <v>2161</v>
      </c>
      <c r="H1065" s="344">
        <v>2161</v>
      </c>
      <c r="I1065" s="177">
        <f t="shared" si="21"/>
        <v>0</v>
      </c>
      <c r="J1065" s="99"/>
      <c r="K1065" s="99"/>
      <c r="L1065" s="99"/>
      <c r="M1065" s="105"/>
    </row>
    <row r="1066" spans="1:13" ht="10.8" x14ac:dyDescent="0.25">
      <c r="A1066" s="417">
        <v>119</v>
      </c>
      <c r="B1066" s="431" t="s">
        <v>6765</v>
      </c>
      <c r="C1066" s="520"/>
      <c r="D1066" s="343" t="s">
        <v>6710</v>
      </c>
      <c r="E1066" s="100"/>
      <c r="F1066" s="100"/>
      <c r="G1066" s="344">
        <v>834992.2</v>
      </c>
      <c r="H1066" s="344">
        <f>G1066-I1066</f>
        <v>536780.52</v>
      </c>
      <c r="I1066" s="177">
        <v>298211.68</v>
      </c>
      <c r="J1066" s="99"/>
      <c r="K1066" s="99"/>
      <c r="L1066" s="99"/>
      <c r="M1066" s="105"/>
    </row>
    <row r="1067" spans="1:13" ht="10.8" x14ac:dyDescent="0.25">
      <c r="A1067" s="416">
        <v>120</v>
      </c>
      <c r="B1067" s="431" t="s">
        <v>6766</v>
      </c>
      <c r="C1067" s="520"/>
      <c r="D1067" s="343" t="s">
        <v>6710</v>
      </c>
      <c r="E1067" s="100"/>
      <c r="F1067" s="100"/>
      <c r="G1067" s="344">
        <v>834992.21</v>
      </c>
      <c r="H1067" s="344">
        <f>G1067-I1067</f>
        <v>536780.52</v>
      </c>
      <c r="I1067" s="177">
        <v>298211.69</v>
      </c>
      <c r="J1067" s="99"/>
      <c r="K1067" s="99"/>
      <c r="L1067" s="99"/>
      <c r="M1067" s="105"/>
    </row>
    <row r="1068" spans="1:13" ht="10.8" x14ac:dyDescent="0.25">
      <c r="A1068" s="417">
        <v>121</v>
      </c>
      <c r="B1068" s="431" t="s">
        <v>6767</v>
      </c>
      <c r="C1068" s="520"/>
      <c r="D1068" s="343" t="s">
        <v>6711</v>
      </c>
      <c r="E1068" s="100"/>
      <c r="F1068" s="100"/>
      <c r="G1068" s="344">
        <v>16471</v>
      </c>
      <c r="H1068" s="344">
        <v>16471</v>
      </c>
      <c r="I1068" s="177">
        <f t="shared" si="21"/>
        <v>0</v>
      </c>
      <c r="J1068" s="99"/>
      <c r="K1068" s="99"/>
      <c r="L1068" s="99"/>
      <c r="M1068" s="105"/>
    </row>
    <row r="1069" spans="1:13" ht="10.8" x14ac:dyDescent="0.25">
      <c r="A1069" s="417">
        <v>122</v>
      </c>
      <c r="B1069" s="431" t="s">
        <v>6768</v>
      </c>
      <c r="C1069" s="520"/>
      <c r="D1069" s="345" t="s">
        <v>6712</v>
      </c>
      <c r="E1069" s="100"/>
      <c r="F1069" s="100"/>
      <c r="G1069" s="344">
        <v>70800</v>
      </c>
      <c r="H1069" s="344">
        <f>G1069-I1069</f>
        <v>47394.720000000001</v>
      </c>
      <c r="I1069" s="177">
        <v>23405.279999999999</v>
      </c>
      <c r="J1069" s="99"/>
      <c r="K1069" s="99"/>
      <c r="L1069" s="99"/>
      <c r="M1069" s="105"/>
    </row>
    <row r="1070" spans="1:13" ht="10.8" x14ac:dyDescent="0.25">
      <c r="A1070" s="417">
        <v>123</v>
      </c>
      <c r="B1070" s="431" t="s">
        <v>6769</v>
      </c>
      <c r="C1070" s="520"/>
      <c r="D1070" s="345" t="s">
        <v>6713</v>
      </c>
      <c r="E1070" s="100"/>
      <c r="F1070" s="100"/>
      <c r="G1070" s="344">
        <v>131355.93</v>
      </c>
      <c r="H1070" s="344">
        <v>131355.93</v>
      </c>
      <c r="I1070" s="177">
        <f t="shared" si="21"/>
        <v>0</v>
      </c>
      <c r="J1070" s="99"/>
      <c r="K1070" s="99"/>
      <c r="L1070" s="99"/>
      <c r="M1070" s="105"/>
    </row>
    <row r="1071" spans="1:13" ht="10.8" x14ac:dyDescent="0.25">
      <c r="A1071" s="417">
        <v>124</v>
      </c>
      <c r="B1071" s="431" t="s">
        <v>6770</v>
      </c>
      <c r="C1071" s="520"/>
      <c r="D1071" s="343" t="s">
        <v>6714</v>
      </c>
      <c r="E1071" s="100"/>
      <c r="F1071" s="100"/>
      <c r="G1071" s="344">
        <v>2241</v>
      </c>
      <c r="H1071" s="344">
        <v>2241</v>
      </c>
      <c r="I1071" s="177">
        <f t="shared" si="21"/>
        <v>0</v>
      </c>
      <c r="J1071" s="99"/>
      <c r="K1071" s="99"/>
      <c r="L1071" s="99"/>
      <c r="M1071" s="105"/>
    </row>
    <row r="1072" spans="1:13" ht="10.8" x14ac:dyDescent="0.25">
      <c r="A1072" s="417">
        <v>125</v>
      </c>
      <c r="B1072" s="431" t="s">
        <v>6771</v>
      </c>
      <c r="C1072" s="520"/>
      <c r="D1072" s="343" t="s">
        <v>6715</v>
      </c>
      <c r="E1072" s="100"/>
      <c r="F1072" s="100"/>
      <c r="G1072" s="344">
        <v>52500</v>
      </c>
      <c r="H1072" s="344">
        <v>52500</v>
      </c>
      <c r="I1072" s="177">
        <f t="shared" si="21"/>
        <v>0</v>
      </c>
      <c r="J1072" s="99"/>
      <c r="K1072" s="99"/>
      <c r="L1072" s="99"/>
      <c r="M1072" s="105"/>
    </row>
    <row r="1073" spans="1:13" ht="10.8" x14ac:dyDescent="0.25">
      <c r="A1073" s="416">
        <v>126</v>
      </c>
      <c r="B1073" s="431" t="s">
        <v>6772</v>
      </c>
      <c r="C1073" s="520"/>
      <c r="D1073" s="343" t="s">
        <v>6716</v>
      </c>
      <c r="E1073" s="100"/>
      <c r="F1073" s="100"/>
      <c r="G1073" s="344">
        <v>10192</v>
      </c>
      <c r="H1073" s="344">
        <f>G1073-I1073</f>
        <v>9499.8799999999992</v>
      </c>
      <c r="I1073" s="177">
        <v>692.12</v>
      </c>
      <c r="J1073" s="99"/>
      <c r="K1073" s="99"/>
      <c r="L1073" s="99"/>
      <c r="M1073" s="105"/>
    </row>
    <row r="1074" spans="1:13" ht="10.8" x14ac:dyDescent="0.25">
      <c r="A1074" s="417">
        <v>127</v>
      </c>
      <c r="B1074" s="431" t="s">
        <v>6773</v>
      </c>
      <c r="C1074" s="520"/>
      <c r="D1074" s="345" t="s">
        <v>6717</v>
      </c>
      <c r="E1074" s="100"/>
      <c r="F1074" s="100"/>
      <c r="G1074" s="344">
        <v>92876.88</v>
      </c>
      <c r="H1074" s="344">
        <f>G1074-I1074</f>
        <v>33005.94</v>
      </c>
      <c r="I1074" s="177">
        <v>59870.94</v>
      </c>
      <c r="J1074" s="99"/>
      <c r="K1074" s="99"/>
      <c r="L1074" s="99"/>
      <c r="M1074" s="105"/>
    </row>
    <row r="1075" spans="1:13" ht="10.8" x14ac:dyDescent="0.25">
      <c r="A1075" s="417">
        <v>128</v>
      </c>
      <c r="B1075" s="431" t="s">
        <v>6774</v>
      </c>
      <c r="C1075" s="520"/>
      <c r="D1075" s="343" t="s">
        <v>6718</v>
      </c>
      <c r="E1075" s="100"/>
      <c r="F1075" s="100"/>
      <c r="G1075" s="344">
        <v>4652</v>
      </c>
      <c r="H1075" s="344">
        <v>4652</v>
      </c>
      <c r="I1075" s="177">
        <f t="shared" si="21"/>
        <v>0</v>
      </c>
      <c r="J1075" s="99"/>
      <c r="K1075" s="99"/>
      <c r="L1075" s="99"/>
      <c r="M1075" s="105"/>
    </row>
    <row r="1076" spans="1:13" ht="10.8" x14ac:dyDescent="0.25">
      <c r="A1076" s="417">
        <v>129</v>
      </c>
      <c r="B1076" s="431" t="s">
        <v>6775</v>
      </c>
      <c r="C1076" s="520"/>
      <c r="D1076" s="343" t="s">
        <v>6719</v>
      </c>
      <c r="E1076" s="100"/>
      <c r="F1076" s="100"/>
      <c r="G1076" s="344">
        <v>11987</v>
      </c>
      <c r="H1076" s="344">
        <v>11987</v>
      </c>
      <c r="I1076" s="177">
        <f t="shared" si="21"/>
        <v>0</v>
      </c>
      <c r="J1076" s="99"/>
      <c r="K1076" s="99"/>
      <c r="L1076" s="99"/>
      <c r="M1076" s="105"/>
    </row>
    <row r="1077" spans="1:13" ht="10.8" x14ac:dyDescent="0.25">
      <c r="A1077" s="417">
        <v>130</v>
      </c>
      <c r="B1077" s="431" t="s">
        <v>6776</v>
      </c>
      <c r="C1077" s="520"/>
      <c r="D1077" s="343" t="s">
        <v>6719</v>
      </c>
      <c r="E1077" s="100"/>
      <c r="F1077" s="100"/>
      <c r="G1077" s="344">
        <v>3470</v>
      </c>
      <c r="H1077" s="344">
        <v>3470</v>
      </c>
      <c r="I1077" s="177">
        <f t="shared" ref="I1077:I1140" si="22">G1077-H1077</f>
        <v>0</v>
      </c>
      <c r="J1077" s="99"/>
      <c r="K1077" s="99"/>
      <c r="L1077" s="99"/>
      <c r="M1077" s="105"/>
    </row>
    <row r="1078" spans="1:13" ht="10.8" x14ac:dyDescent="0.25">
      <c r="A1078" s="417">
        <v>131</v>
      </c>
      <c r="B1078" s="431" t="s">
        <v>6777</v>
      </c>
      <c r="C1078" s="520"/>
      <c r="D1078" s="343" t="s">
        <v>6719</v>
      </c>
      <c r="E1078" s="100"/>
      <c r="F1078" s="100"/>
      <c r="G1078" s="344">
        <v>2413</v>
      </c>
      <c r="H1078" s="344">
        <v>2413</v>
      </c>
      <c r="I1078" s="177">
        <f t="shared" si="22"/>
        <v>0</v>
      </c>
      <c r="J1078" s="99"/>
      <c r="K1078" s="99"/>
      <c r="L1078" s="99"/>
      <c r="M1078" s="105"/>
    </row>
    <row r="1079" spans="1:13" ht="10.8" x14ac:dyDescent="0.25">
      <c r="A1079" s="416">
        <v>132</v>
      </c>
      <c r="B1079" s="431" t="s">
        <v>6778</v>
      </c>
      <c r="C1079" s="520"/>
      <c r="D1079" s="343" t="s">
        <v>6719</v>
      </c>
      <c r="E1079" s="100"/>
      <c r="F1079" s="100"/>
      <c r="G1079" s="344">
        <v>42439</v>
      </c>
      <c r="H1079" s="344">
        <v>42439</v>
      </c>
      <c r="I1079" s="177">
        <f t="shared" si="22"/>
        <v>0</v>
      </c>
      <c r="J1079" s="99"/>
      <c r="K1079" s="99"/>
      <c r="L1079" s="99"/>
      <c r="M1079" s="105"/>
    </row>
    <row r="1080" spans="1:13" ht="10.8" x14ac:dyDescent="0.25">
      <c r="A1080" s="417">
        <v>133</v>
      </c>
      <c r="B1080" s="431" t="s">
        <v>6779</v>
      </c>
      <c r="C1080" s="520"/>
      <c r="D1080" s="343" t="s">
        <v>6720</v>
      </c>
      <c r="E1080" s="100"/>
      <c r="F1080" s="100"/>
      <c r="G1080" s="344">
        <v>10000</v>
      </c>
      <c r="H1080" s="344">
        <v>10000</v>
      </c>
      <c r="I1080" s="177">
        <f t="shared" si="22"/>
        <v>0</v>
      </c>
      <c r="J1080" s="99"/>
      <c r="K1080" s="99"/>
      <c r="L1080" s="99"/>
      <c r="M1080" s="105"/>
    </row>
    <row r="1081" spans="1:13" ht="10.8" x14ac:dyDescent="0.25">
      <c r="A1081" s="417">
        <v>134</v>
      </c>
      <c r="B1081" s="431" t="s">
        <v>6780</v>
      </c>
      <c r="C1081" s="520"/>
      <c r="D1081" s="343" t="s">
        <v>6721</v>
      </c>
      <c r="E1081" s="100"/>
      <c r="F1081" s="100"/>
      <c r="G1081" s="344">
        <v>23309</v>
      </c>
      <c r="H1081" s="344">
        <f>G1081-I1081</f>
        <v>22171.52</v>
      </c>
      <c r="I1081" s="177">
        <v>1137.48</v>
      </c>
      <c r="J1081" s="99"/>
      <c r="K1081" s="99"/>
      <c r="L1081" s="99"/>
      <c r="M1081" s="105"/>
    </row>
    <row r="1082" spans="1:13" ht="10.8" x14ac:dyDescent="0.25">
      <c r="A1082" s="417">
        <v>135</v>
      </c>
      <c r="B1082" s="431" t="s">
        <v>6781</v>
      </c>
      <c r="C1082" s="520"/>
      <c r="D1082" s="343" t="s">
        <v>6722</v>
      </c>
      <c r="E1082" s="100"/>
      <c r="F1082" s="100"/>
      <c r="G1082" s="344">
        <v>2933</v>
      </c>
      <c r="H1082" s="344">
        <v>2933</v>
      </c>
      <c r="I1082" s="177">
        <f t="shared" si="22"/>
        <v>0</v>
      </c>
      <c r="J1082" s="99"/>
      <c r="K1082" s="99"/>
      <c r="L1082" s="99"/>
      <c r="M1082" s="105"/>
    </row>
    <row r="1083" spans="1:13" ht="10.8" x14ac:dyDescent="0.25">
      <c r="A1083" s="417">
        <v>136</v>
      </c>
      <c r="B1083" s="431" t="s">
        <v>6782</v>
      </c>
      <c r="C1083" s="520"/>
      <c r="D1083" s="343" t="s">
        <v>6723</v>
      </c>
      <c r="E1083" s="100"/>
      <c r="F1083" s="100"/>
      <c r="G1083" s="344">
        <v>132514.18</v>
      </c>
      <c r="H1083" s="344">
        <f>G1083-I1083</f>
        <v>117790.07999999999</v>
      </c>
      <c r="I1083" s="177">
        <v>14724.1</v>
      </c>
      <c r="J1083" s="99"/>
      <c r="K1083" s="99"/>
      <c r="L1083" s="99"/>
      <c r="M1083" s="105"/>
    </row>
    <row r="1084" spans="1:13" ht="10.8" x14ac:dyDescent="0.25">
      <c r="A1084" s="417">
        <v>137</v>
      </c>
      <c r="B1084" s="431" t="s">
        <v>6783</v>
      </c>
      <c r="C1084" s="520"/>
      <c r="D1084" s="343" t="s">
        <v>6724</v>
      </c>
      <c r="E1084" s="100"/>
      <c r="F1084" s="100"/>
      <c r="G1084" s="344">
        <v>6375</v>
      </c>
      <c r="H1084" s="344">
        <v>6375</v>
      </c>
      <c r="I1084" s="177">
        <f t="shared" si="22"/>
        <v>0</v>
      </c>
      <c r="J1084" s="99"/>
      <c r="K1084" s="99"/>
      <c r="L1084" s="99"/>
      <c r="M1084" s="105"/>
    </row>
    <row r="1085" spans="1:13" ht="10.8" x14ac:dyDescent="0.25">
      <c r="A1085" s="416">
        <v>138</v>
      </c>
      <c r="B1085" s="431" t="s">
        <v>6784</v>
      </c>
      <c r="C1085" s="520"/>
      <c r="D1085" s="345" t="s">
        <v>6725</v>
      </c>
      <c r="E1085" s="100"/>
      <c r="F1085" s="100"/>
      <c r="G1085" s="344">
        <v>187292</v>
      </c>
      <c r="H1085" s="344">
        <v>187292</v>
      </c>
      <c r="I1085" s="177">
        <f t="shared" si="22"/>
        <v>0</v>
      </c>
      <c r="J1085" s="99"/>
      <c r="K1085" s="99"/>
      <c r="L1085" s="99"/>
      <c r="M1085" s="105"/>
    </row>
    <row r="1086" spans="1:13" ht="20.399999999999999" x14ac:dyDescent="0.25">
      <c r="A1086" s="417">
        <v>139</v>
      </c>
      <c r="B1086" s="431" t="s">
        <v>6785</v>
      </c>
      <c r="C1086" s="520"/>
      <c r="D1086" s="345" t="s">
        <v>6726</v>
      </c>
      <c r="E1086" s="100"/>
      <c r="F1086" s="100"/>
      <c r="G1086" s="344">
        <v>668326.52</v>
      </c>
      <c r="H1086" s="344">
        <v>668326.52</v>
      </c>
      <c r="I1086" s="177">
        <f t="shared" si="22"/>
        <v>0</v>
      </c>
      <c r="J1086" s="99"/>
      <c r="K1086" s="99"/>
      <c r="L1086" s="99"/>
      <c r="M1086" s="105"/>
    </row>
    <row r="1087" spans="1:13" ht="10.8" x14ac:dyDescent="0.25">
      <c r="A1087" s="417">
        <v>140</v>
      </c>
      <c r="B1087" s="431" t="s">
        <v>6786</v>
      </c>
      <c r="C1087" s="520"/>
      <c r="D1087" s="343" t="s">
        <v>6727</v>
      </c>
      <c r="E1087" s="100"/>
      <c r="F1087" s="100"/>
      <c r="G1087" s="344">
        <v>5840</v>
      </c>
      <c r="H1087" s="344">
        <v>5840</v>
      </c>
      <c r="I1087" s="177">
        <f t="shared" si="22"/>
        <v>0</v>
      </c>
      <c r="J1087" s="99"/>
      <c r="K1087" s="99"/>
      <c r="L1087" s="99"/>
      <c r="M1087" s="105"/>
    </row>
    <row r="1088" spans="1:13" ht="10.8" x14ac:dyDescent="0.25">
      <c r="A1088" s="417">
        <v>141</v>
      </c>
      <c r="B1088" s="431" t="s">
        <v>6787</v>
      </c>
      <c r="C1088" s="520"/>
      <c r="D1088" s="345" t="s">
        <v>6728</v>
      </c>
      <c r="E1088" s="100"/>
      <c r="F1088" s="100"/>
      <c r="G1088" s="344">
        <v>14400</v>
      </c>
      <c r="H1088" s="344">
        <v>14400</v>
      </c>
      <c r="I1088" s="177">
        <f t="shared" si="22"/>
        <v>0</v>
      </c>
      <c r="J1088" s="99"/>
      <c r="K1088" s="99"/>
      <c r="L1088" s="99"/>
      <c r="M1088" s="105"/>
    </row>
    <row r="1089" spans="1:13" ht="10.8" x14ac:dyDescent="0.25">
      <c r="A1089" s="417">
        <v>142</v>
      </c>
      <c r="B1089" s="431" t="s">
        <v>6788</v>
      </c>
      <c r="C1089" s="520"/>
      <c r="D1089" s="343" t="s">
        <v>6729</v>
      </c>
      <c r="E1089" s="100"/>
      <c r="F1089" s="100"/>
      <c r="G1089" s="344">
        <v>42842.34</v>
      </c>
      <c r="H1089" s="344">
        <f>G1089-I1089</f>
        <v>15011.969999999998</v>
      </c>
      <c r="I1089" s="177">
        <v>27830.37</v>
      </c>
      <c r="J1089" s="99"/>
      <c r="K1089" s="99"/>
      <c r="L1089" s="99"/>
      <c r="M1089" s="105"/>
    </row>
    <row r="1090" spans="1:13" ht="10.8" x14ac:dyDescent="0.25">
      <c r="A1090" s="417">
        <v>143</v>
      </c>
      <c r="B1090" s="431" t="s">
        <v>6789</v>
      </c>
      <c r="C1090" s="520"/>
      <c r="D1090" s="345" t="s">
        <v>6730</v>
      </c>
      <c r="E1090" s="100"/>
      <c r="F1090" s="100"/>
      <c r="G1090" s="344">
        <v>140087.87</v>
      </c>
      <c r="H1090" s="344">
        <v>140087.87</v>
      </c>
      <c r="I1090" s="177">
        <f t="shared" si="22"/>
        <v>0</v>
      </c>
      <c r="J1090" s="99"/>
      <c r="K1090" s="99"/>
      <c r="L1090" s="99"/>
      <c r="M1090" s="105"/>
    </row>
    <row r="1091" spans="1:13" ht="10.8" x14ac:dyDescent="0.25">
      <c r="A1091" s="416">
        <v>144</v>
      </c>
      <c r="B1091" s="431" t="s">
        <v>6790</v>
      </c>
      <c r="C1091" s="520"/>
      <c r="D1091" s="343" t="s">
        <v>6731</v>
      </c>
      <c r="E1091" s="100"/>
      <c r="F1091" s="100"/>
      <c r="G1091" s="344">
        <v>31248.89</v>
      </c>
      <c r="H1091" s="344">
        <v>31248.89</v>
      </c>
      <c r="I1091" s="177">
        <f t="shared" si="22"/>
        <v>0</v>
      </c>
      <c r="J1091" s="99"/>
      <c r="K1091" s="99"/>
      <c r="L1091" s="99"/>
      <c r="M1091" s="105"/>
    </row>
    <row r="1092" spans="1:13" ht="10.8" x14ac:dyDescent="0.25">
      <c r="A1092" s="417">
        <v>145</v>
      </c>
      <c r="B1092" s="431" t="s">
        <v>6791</v>
      </c>
      <c r="C1092" s="520"/>
      <c r="D1092" s="343" t="s">
        <v>6732</v>
      </c>
      <c r="E1092" s="100"/>
      <c r="F1092" s="100"/>
      <c r="G1092" s="344">
        <v>1124</v>
      </c>
      <c r="H1092" s="344">
        <v>1124</v>
      </c>
      <c r="I1092" s="177">
        <f t="shared" si="22"/>
        <v>0</v>
      </c>
      <c r="J1092" s="99"/>
      <c r="K1092" s="99"/>
      <c r="L1092" s="99"/>
      <c r="M1092" s="105"/>
    </row>
    <row r="1093" spans="1:13" ht="10.8" x14ac:dyDescent="0.25">
      <c r="A1093" s="417">
        <v>146</v>
      </c>
      <c r="B1093" s="431" t="s">
        <v>6792</v>
      </c>
      <c r="C1093" s="520"/>
      <c r="D1093" s="343" t="s">
        <v>6733</v>
      </c>
      <c r="E1093" s="100"/>
      <c r="F1093" s="100"/>
      <c r="G1093" s="344">
        <v>17500</v>
      </c>
      <c r="H1093" s="344">
        <v>17500</v>
      </c>
      <c r="I1093" s="177">
        <f t="shared" si="22"/>
        <v>0</v>
      </c>
      <c r="J1093" s="99"/>
      <c r="K1093" s="99"/>
      <c r="L1093" s="99"/>
      <c r="M1093" s="105"/>
    </row>
    <row r="1094" spans="1:13" ht="10.8" x14ac:dyDescent="0.25">
      <c r="A1094" s="417">
        <v>147</v>
      </c>
      <c r="B1094" s="431" t="s">
        <v>6793</v>
      </c>
      <c r="C1094" s="520"/>
      <c r="D1094" s="345" t="s">
        <v>6734</v>
      </c>
      <c r="E1094" s="100"/>
      <c r="F1094" s="100"/>
      <c r="G1094" s="344">
        <v>164586.26</v>
      </c>
      <c r="H1094" s="344">
        <f>G1094-I1094</f>
        <v>128011.52000000002</v>
      </c>
      <c r="I1094" s="177">
        <v>36574.74</v>
      </c>
      <c r="J1094" s="99"/>
      <c r="K1094" s="99"/>
      <c r="L1094" s="99"/>
      <c r="M1094" s="105"/>
    </row>
    <row r="1095" spans="1:13" ht="10.8" x14ac:dyDescent="0.25">
      <c r="A1095" s="417">
        <v>148</v>
      </c>
      <c r="B1095" s="431" t="s">
        <v>6794</v>
      </c>
      <c r="C1095" s="520"/>
      <c r="D1095" s="343" t="s">
        <v>6735</v>
      </c>
      <c r="E1095" s="100"/>
      <c r="F1095" s="100"/>
      <c r="G1095" s="344">
        <v>86605</v>
      </c>
      <c r="H1095" s="344">
        <f>G1095-I1095</f>
        <v>77531.199999999997</v>
      </c>
      <c r="I1095" s="177">
        <v>9073.7999999999993</v>
      </c>
      <c r="J1095" s="99"/>
      <c r="K1095" s="99"/>
      <c r="L1095" s="99"/>
      <c r="M1095" s="105"/>
    </row>
    <row r="1096" spans="1:13" ht="10.8" x14ac:dyDescent="0.25">
      <c r="A1096" s="417">
        <v>149</v>
      </c>
      <c r="B1096" s="431" t="s">
        <v>6795</v>
      </c>
      <c r="C1096" s="520"/>
      <c r="D1096" s="343" t="s">
        <v>6735</v>
      </c>
      <c r="E1096" s="100"/>
      <c r="F1096" s="100"/>
      <c r="G1096" s="344">
        <v>86605</v>
      </c>
      <c r="H1096" s="344">
        <f t="shared" ref="H1096:H1099" si="23">G1096-I1096</f>
        <v>77531.199999999997</v>
      </c>
      <c r="I1096" s="177">
        <v>9073.7999999999993</v>
      </c>
      <c r="J1096" s="99"/>
      <c r="K1096" s="99"/>
      <c r="L1096" s="99"/>
      <c r="M1096" s="105"/>
    </row>
    <row r="1097" spans="1:13" ht="10.8" x14ac:dyDescent="0.25">
      <c r="A1097" s="416">
        <v>150</v>
      </c>
      <c r="B1097" s="431" t="s">
        <v>6796</v>
      </c>
      <c r="C1097" s="520"/>
      <c r="D1097" s="343" t="s">
        <v>6735</v>
      </c>
      <c r="E1097" s="100"/>
      <c r="F1097" s="100"/>
      <c r="G1097" s="344">
        <v>86605</v>
      </c>
      <c r="H1097" s="344">
        <f t="shared" si="23"/>
        <v>77531.199999999997</v>
      </c>
      <c r="I1097" s="177">
        <v>9073.7999999999993</v>
      </c>
      <c r="J1097" s="99"/>
      <c r="K1097" s="99"/>
      <c r="L1097" s="99"/>
      <c r="M1097" s="105"/>
    </row>
    <row r="1098" spans="1:13" ht="10.8" x14ac:dyDescent="0.25">
      <c r="A1098" s="417">
        <v>151</v>
      </c>
      <c r="B1098" s="431" t="s">
        <v>6797</v>
      </c>
      <c r="C1098" s="520"/>
      <c r="D1098" s="343" t="s">
        <v>6735</v>
      </c>
      <c r="E1098" s="100"/>
      <c r="F1098" s="100"/>
      <c r="G1098" s="344">
        <v>86605</v>
      </c>
      <c r="H1098" s="344">
        <f t="shared" si="23"/>
        <v>77531.199999999997</v>
      </c>
      <c r="I1098" s="177">
        <v>9073.7999999999993</v>
      </c>
      <c r="J1098" s="99"/>
      <c r="K1098" s="99"/>
      <c r="L1098" s="99"/>
      <c r="M1098" s="105"/>
    </row>
    <row r="1099" spans="1:13" ht="20.399999999999999" x14ac:dyDescent="0.25">
      <c r="A1099" s="417">
        <v>152</v>
      </c>
      <c r="B1099" s="431" t="s">
        <v>6798</v>
      </c>
      <c r="C1099" s="520"/>
      <c r="D1099" s="345" t="s">
        <v>6736</v>
      </c>
      <c r="E1099" s="100"/>
      <c r="F1099" s="100"/>
      <c r="G1099" s="344">
        <v>187472.78</v>
      </c>
      <c r="H1099" s="344">
        <f t="shared" si="23"/>
        <v>73518.8</v>
      </c>
      <c r="I1099" s="177">
        <v>113953.98</v>
      </c>
      <c r="J1099" s="99"/>
      <c r="K1099" s="99"/>
      <c r="L1099" s="99"/>
      <c r="M1099" s="105"/>
    </row>
    <row r="1100" spans="1:13" ht="10.8" x14ac:dyDescent="0.25">
      <c r="A1100" s="417">
        <v>153</v>
      </c>
      <c r="B1100" s="431" t="s">
        <v>6799</v>
      </c>
      <c r="C1100" s="520"/>
      <c r="D1100" s="343" t="s">
        <v>6737</v>
      </c>
      <c r="E1100" s="100"/>
      <c r="F1100" s="100"/>
      <c r="G1100" s="344">
        <v>36800</v>
      </c>
      <c r="H1100" s="344">
        <v>36800</v>
      </c>
      <c r="I1100" s="177">
        <f t="shared" si="22"/>
        <v>0</v>
      </c>
      <c r="J1100" s="99"/>
      <c r="K1100" s="99"/>
      <c r="L1100" s="99"/>
      <c r="M1100" s="105"/>
    </row>
    <row r="1101" spans="1:13" ht="20.399999999999999" x14ac:dyDescent="0.25">
      <c r="A1101" s="417">
        <v>154</v>
      </c>
      <c r="B1101" s="431" t="s">
        <v>6800</v>
      </c>
      <c r="C1101" s="520"/>
      <c r="D1101" s="345" t="s">
        <v>6738</v>
      </c>
      <c r="E1101" s="100"/>
      <c r="F1101" s="100"/>
      <c r="G1101" s="344">
        <v>81566.100000000006</v>
      </c>
      <c r="H1101" s="344">
        <f>G1101-I1101</f>
        <v>48779.87</v>
      </c>
      <c r="I1101" s="177">
        <v>32786.230000000003</v>
      </c>
      <c r="J1101" s="99"/>
      <c r="K1101" s="99"/>
      <c r="L1101" s="99"/>
      <c r="M1101" s="105"/>
    </row>
    <row r="1102" spans="1:13" ht="10.8" x14ac:dyDescent="0.25">
      <c r="A1102" s="417">
        <v>155</v>
      </c>
      <c r="B1102" s="431" t="s">
        <v>6801</v>
      </c>
      <c r="C1102" s="520"/>
      <c r="D1102" s="343" t="s">
        <v>6739</v>
      </c>
      <c r="E1102" s="100"/>
      <c r="F1102" s="100"/>
      <c r="G1102" s="344">
        <v>27728</v>
      </c>
      <c r="H1102" s="344">
        <v>27728</v>
      </c>
      <c r="I1102" s="177">
        <f t="shared" si="22"/>
        <v>0</v>
      </c>
      <c r="J1102" s="99"/>
      <c r="K1102" s="99"/>
      <c r="L1102" s="99"/>
      <c r="M1102" s="105"/>
    </row>
    <row r="1103" spans="1:13" ht="10.8" x14ac:dyDescent="0.25">
      <c r="A1103" s="416">
        <v>156</v>
      </c>
      <c r="B1103" s="431" t="s">
        <v>6802</v>
      </c>
      <c r="C1103" s="520"/>
      <c r="D1103" s="343" t="s">
        <v>6740</v>
      </c>
      <c r="E1103" s="100"/>
      <c r="F1103" s="100"/>
      <c r="G1103" s="344">
        <v>15779</v>
      </c>
      <c r="H1103" s="344">
        <f>G1103-I1103</f>
        <v>13964.4</v>
      </c>
      <c r="I1103" s="177">
        <v>1814.6</v>
      </c>
      <c r="J1103" s="99"/>
      <c r="K1103" s="99"/>
      <c r="L1103" s="99"/>
      <c r="M1103" s="105"/>
    </row>
    <row r="1104" spans="1:13" ht="10.8" x14ac:dyDescent="0.25">
      <c r="A1104" s="417">
        <v>157</v>
      </c>
      <c r="B1104" s="432" t="s">
        <v>6803</v>
      </c>
      <c r="C1104" s="520"/>
      <c r="D1104" s="343" t="s">
        <v>6741</v>
      </c>
      <c r="E1104" s="100"/>
      <c r="F1104" s="100"/>
      <c r="G1104" s="334">
        <v>0</v>
      </c>
      <c r="H1104" s="334">
        <v>0</v>
      </c>
      <c r="I1104" s="177">
        <f t="shared" si="22"/>
        <v>0</v>
      </c>
      <c r="J1104" s="99"/>
      <c r="K1104" s="99"/>
      <c r="L1104" s="99"/>
      <c r="M1104" s="105"/>
    </row>
    <row r="1105" spans="1:13" ht="20.399999999999999" x14ac:dyDescent="0.25">
      <c r="A1105" s="417">
        <v>158</v>
      </c>
      <c r="B1105" s="433" t="s">
        <v>6805</v>
      </c>
      <c r="C1105" s="520"/>
      <c r="D1105" s="346" t="s">
        <v>6804</v>
      </c>
      <c r="E1105" s="100"/>
      <c r="F1105" s="100"/>
      <c r="G1105" s="334">
        <v>0</v>
      </c>
      <c r="H1105" s="334">
        <v>0</v>
      </c>
      <c r="I1105" s="177">
        <f t="shared" si="22"/>
        <v>0</v>
      </c>
      <c r="J1105" s="99"/>
      <c r="K1105" s="99"/>
      <c r="L1105" s="99"/>
      <c r="M1105" s="105"/>
    </row>
    <row r="1106" spans="1:13" ht="10.8" x14ac:dyDescent="0.25">
      <c r="A1106" s="417">
        <v>159</v>
      </c>
      <c r="B1106" s="351" t="s">
        <v>6814</v>
      </c>
      <c r="C1106" s="521"/>
      <c r="D1106" s="140" t="s">
        <v>6813</v>
      </c>
      <c r="E1106" s="100"/>
      <c r="F1106" s="100"/>
      <c r="G1106" s="334">
        <v>44998</v>
      </c>
      <c r="H1106" s="177">
        <f>G1106-I1106</f>
        <v>24120</v>
      </c>
      <c r="I1106" s="177">
        <v>20878</v>
      </c>
      <c r="J1106" s="99"/>
      <c r="K1106" s="99"/>
      <c r="L1106" s="99"/>
      <c r="M1106" s="105"/>
    </row>
    <row r="1107" spans="1:13" ht="40.200000000000003" customHeight="1" x14ac:dyDescent="0.25">
      <c r="A1107" s="417">
        <v>160</v>
      </c>
      <c r="B1107" s="351" t="s">
        <v>6816</v>
      </c>
      <c r="C1107" s="582" t="s">
        <v>7746</v>
      </c>
      <c r="D1107" s="582"/>
      <c r="E1107" s="116" t="s">
        <v>6818</v>
      </c>
      <c r="F1107" s="100"/>
      <c r="G1107" s="334">
        <v>332561</v>
      </c>
      <c r="H1107" s="334">
        <f>G1107-I1107</f>
        <v>237774.78</v>
      </c>
      <c r="I1107" s="177">
        <v>94786.22</v>
      </c>
      <c r="J1107" s="99"/>
      <c r="K1107" s="99"/>
      <c r="L1107" s="99"/>
      <c r="M1107" s="105"/>
    </row>
    <row r="1108" spans="1:13" ht="22.2" customHeight="1" x14ac:dyDescent="0.25">
      <c r="A1108" s="417">
        <v>161</v>
      </c>
      <c r="B1108" s="351" t="s">
        <v>6817</v>
      </c>
      <c r="C1108" s="524" t="s">
        <v>7747</v>
      </c>
      <c r="D1108" s="525"/>
      <c r="E1108" s="378" t="s">
        <v>6819</v>
      </c>
      <c r="F1108" s="100"/>
      <c r="G1108" s="334">
        <v>44442</v>
      </c>
      <c r="H1108" s="334">
        <v>44442</v>
      </c>
      <c r="I1108" s="177">
        <f t="shared" si="22"/>
        <v>0</v>
      </c>
      <c r="J1108" s="99"/>
      <c r="K1108" s="99"/>
      <c r="L1108" s="99"/>
      <c r="M1108" s="105"/>
    </row>
    <row r="1109" spans="1:13" ht="10.8" x14ac:dyDescent="0.25">
      <c r="A1109" s="416">
        <v>162</v>
      </c>
      <c r="B1109" s="152" t="s">
        <v>6835</v>
      </c>
      <c r="C1109" s="578" t="s">
        <v>6854</v>
      </c>
      <c r="D1109" s="142" t="s">
        <v>6820</v>
      </c>
      <c r="E1109" s="100"/>
      <c r="F1109" s="100"/>
      <c r="G1109" s="334">
        <v>18800.48</v>
      </c>
      <c r="H1109" s="334">
        <v>18800.48</v>
      </c>
      <c r="I1109" s="177">
        <f t="shared" si="22"/>
        <v>0</v>
      </c>
      <c r="J1109" s="99"/>
      <c r="K1109" s="99"/>
      <c r="L1109" s="99"/>
      <c r="M1109" s="105"/>
    </row>
    <row r="1110" spans="1:13" ht="10.8" x14ac:dyDescent="0.25">
      <c r="A1110" s="417">
        <v>163</v>
      </c>
      <c r="B1110" s="152" t="s">
        <v>6836</v>
      </c>
      <c r="C1110" s="578"/>
      <c r="D1110" s="142" t="s">
        <v>6820</v>
      </c>
      <c r="E1110" s="100"/>
      <c r="F1110" s="100"/>
      <c r="G1110" s="334">
        <v>18800.48</v>
      </c>
      <c r="H1110" s="334">
        <v>18800.48</v>
      </c>
      <c r="I1110" s="177">
        <f t="shared" si="22"/>
        <v>0</v>
      </c>
      <c r="J1110" s="99"/>
      <c r="K1110" s="99"/>
      <c r="L1110" s="99"/>
      <c r="M1110" s="105"/>
    </row>
    <row r="1111" spans="1:13" ht="10.8" x14ac:dyDescent="0.25">
      <c r="A1111" s="417">
        <v>164</v>
      </c>
      <c r="B1111" s="152" t="s">
        <v>6837</v>
      </c>
      <c r="C1111" s="578"/>
      <c r="D1111" s="142" t="s">
        <v>6821</v>
      </c>
      <c r="E1111" s="100"/>
      <c r="F1111" s="100"/>
      <c r="G1111" s="334">
        <v>38821.78</v>
      </c>
      <c r="H1111" s="334">
        <v>38821.78</v>
      </c>
      <c r="I1111" s="177">
        <f t="shared" si="22"/>
        <v>0</v>
      </c>
      <c r="J1111" s="99"/>
      <c r="K1111" s="99"/>
      <c r="L1111" s="99"/>
      <c r="M1111" s="105"/>
    </row>
    <row r="1112" spans="1:13" ht="10.8" x14ac:dyDescent="0.25">
      <c r="A1112" s="417">
        <v>165</v>
      </c>
      <c r="B1112" s="152" t="s">
        <v>6838</v>
      </c>
      <c r="C1112" s="578"/>
      <c r="D1112" s="142" t="s">
        <v>6822</v>
      </c>
      <c r="E1112" s="100"/>
      <c r="F1112" s="100"/>
      <c r="G1112" s="334">
        <v>4525</v>
      </c>
      <c r="H1112" s="334">
        <v>4525</v>
      </c>
      <c r="I1112" s="177">
        <f t="shared" si="22"/>
        <v>0</v>
      </c>
      <c r="J1112" s="99"/>
      <c r="K1112" s="99"/>
      <c r="L1112" s="99"/>
      <c r="M1112" s="105"/>
    </row>
    <row r="1113" spans="1:13" ht="10.8" x14ac:dyDescent="0.25">
      <c r="A1113" s="417">
        <v>166</v>
      </c>
      <c r="B1113" s="152" t="s">
        <v>6839</v>
      </c>
      <c r="C1113" s="578"/>
      <c r="D1113" s="142" t="s">
        <v>6823</v>
      </c>
      <c r="E1113" s="100"/>
      <c r="F1113" s="100"/>
      <c r="G1113" s="334">
        <v>3651</v>
      </c>
      <c r="H1113" s="334">
        <v>3651</v>
      </c>
      <c r="I1113" s="177">
        <f t="shared" si="22"/>
        <v>0</v>
      </c>
      <c r="J1113" s="99"/>
      <c r="K1113" s="99"/>
      <c r="L1113" s="99"/>
      <c r="M1113" s="105"/>
    </row>
    <row r="1114" spans="1:13" ht="10.8" x14ac:dyDescent="0.25">
      <c r="A1114" s="417">
        <v>167</v>
      </c>
      <c r="B1114" s="152" t="s">
        <v>6840</v>
      </c>
      <c r="C1114" s="578"/>
      <c r="D1114" s="142" t="s">
        <v>6823</v>
      </c>
      <c r="E1114" s="100"/>
      <c r="F1114" s="100"/>
      <c r="G1114" s="334">
        <v>1580</v>
      </c>
      <c r="H1114" s="334">
        <v>1580</v>
      </c>
      <c r="I1114" s="177">
        <f t="shared" si="22"/>
        <v>0</v>
      </c>
      <c r="J1114" s="99"/>
      <c r="K1114" s="99"/>
      <c r="L1114" s="99"/>
      <c r="M1114" s="105"/>
    </row>
    <row r="1115" spans="1:13" ht="30.6" x14ac:dyDescent="0.25">
      <c r="A1115" s="416">
        <v>168</v>
      </c>
      <c r="B1115" s="348" t="s">
        <v>8699</v>
      </c>
      <c r="C1115" s="578"/>
      <c r="D1115" s="142" t="s">
        <v>6824</v>
      </c>
      <c r="E1115" s="100"/>
      <c r="F1115" s="100"/>
      <c r="G1115" s="334">
        <v>26619</v>
      </c>
      <c r="H1115" s="334">
        <v>26619</v>
      </c>
      <c r="I1115" s="177">
        <f t="shared" si="22"/>
        <v>0</v>
      </c>
      <c r="J1115" s="99"/>
      <c r="K1115" s="99"/>
      <c r="L1115" s="99"/>
      <c r="M1115" s="105"/>
    </row>
    <row r="1116" spans="1:13" ht="20.399999999999999" x14ac:dyDescent="0.25">
      <c r="A1116" s="417">
        <v>169</v>
      </c>
      <c r="B1116" s="152" t="s">
        <v>6841</v>
      </c>
      <c r="C1116" s="578"/>
      <c r="D1116" s="142" t="s">
        <v>8698</v>
      </c>
      <c r="E1116" s="100"/>
      <c r="F1116" s="100"/>
      <c r="G1116" s="334">
        <v>44120.25</v>
      </c>
      <c r="H1116" s="334">
        <v>44120.25</v>
      </c>
      <c r="I1116" s="177">
        <f t="shared" si="22"/>
        <v>0</v>
      </c>
      <c r="J1116" s="99"/>
      <c r="K1116" s="99"/>
      <c r="L1116" s="99"/>
      <c r="M1116" s="105"/>
    </row>
    <row r="1117" spans="1:13" ht="10.8" x14ac:dyDescent="0.25">
      <c r="A1117" s="417">
        <v>170</v>
      </c>
      <c r="B1117" s="152" t="s">
        <v>6842</v>
      </c>
      <c r="C1117" s="578"/>
      <c r="D1117" s="142" t="s">
        <v>6825</v>
      </c>
      <c r="E1117" s="100"/>
      <c r="F1117" s="100"/>
      <c r="G1117" s="334">
        <v>34531</v>
      </c>
      <c r="H1117" s="334">
        <v>34531</v>
      </c>
      <c r="I1117" s="177">
        <f t="shared" si="22"/>
        <v>0</v>
      </c>
      <c r="J1117" s="99"/>
      <c r="K1117" s="99"/>
      <c r="L1117" s="99"/>
      <c r="M1117" s="105"/>
    </row>
    <row r="1118" spans="1:13" ht="10.8" x14ac:dyDescent="0.25">
      <c r="A1118" s="417">
        <v>171</v>
      </c>
      <c r="B1118" s="152" t="s">
        <v>6843</v>
      </c>
      <c r="C1118" s="578"/>
      <c r="D1118" s="142" t="s">
        <v>6826</v>
      </c>
      <c r="E1118" s="100"/>
      <c r="F1118" s="100"/>
      <c r="G1118" s="334">
        <v>7052</v>
      </c>
      <c r="H1118" s="334">
        <v>7052</v>
      </c>
      <c r="I1118" s="177">
        <f t="shared" si="22"/>
        <v>0</v>
      </c>
      <c r="J1118" s="99"/>
      <c r="K1118" s="99"/>
      <c r="L1118" s="99"/>
      <c r="M1118" s="105"/>
    </row>
    <row r="1119" spans="1:13" ht="10.8" x14ac:dyDescent="0.25">
      <c r="A1119" s="417">
        <v>172</v>
      </c>
      <c r="B1119" s="152" t="s">
        <v>6844</v>
      </c>
      <c r="C1119" s="578"/>
      <c r="D1119" s="142" t="s">
        <v>6827</v>
      </c>
      <c r="E1119" s="100"/>
      <c r="F1119" s="100"/>
      <c r="G1119" s="334">
        <v>69985.08</v>
      </c>
      <c r="H1119" s="334">
        <v>69985.08</v>
      </c>
      <c r="I1119" s="177">
        <f t="shared" si="22"/>
        <v>0</v>
      </c>
      <c r="J1119" s="99"/>
      <c r="K1119" s="99"/>
      <c r="L1119" s="99"/>
      <c r="M1119" s="105"/>
    </row>
    <row r="1120" spans="1:13" ht="10.8" x14ac:dyDescent="0.25">
      <c r="A1120" s="417">
        <v>173</v>
      </c>
      <c r="B1120" s="152" t="s">
        <v>6845</v>
      </c>
      <c r="C1120" s="578"/>
      <c r="D1120" s="142" t="s">
        <v>6828</v>
      </c>
      <c r="E1120" s="100"/>
      <c r="F1120" s="100"/>
      <c r="G1120" s="334">
        <v>79616.53</v>
      </c>
      <c r="H1120" s="334">
        <f>G1120-I1120</f>
        <v>26832.07</v>
      </c>
      <c r="I1120" s="177">
        <v>52784.46</v>
      </c>
      <c r="J1120" s="99"/>
      <c r="K1120" s="99"/>
      <c r="L1120" s="99"/>
      <c r="M1120" s="105"/>
    </row>
    <row r="1121" spans="1:13" ht="10.8" x14ac:dyDescent="0.25">
      <c r="A1121" s="416">
        <v>174</v>
      </c>
      <c r="B1121" s="152" t="s">
        <v>6846</v>
      </c>
      <c r="C1121" s="578"/>
      <c r="D1121" s="142" t="s">
        <v>6829</v>
      </c>
      <c r="E1121" s="100"/>
      <c r="F1121" s="100"/>
      <c r="G1121" s="334">
        <v>2523</v>
      </c>
      <c r="H1121" s="334">
        <f>G1121-I1121</f>
        <v>2052</v>
      </c>
      <c r="I1121" s="177">
        <v>471</v>
      </c>
      <c r="J1121" s="99"/>
      <c r="K1121" s="99"/>
      <c r="L1121" s="99"/>
      <c r="M1121" s="105"/>
    </row>
    <row r="1122" spans="1:13" ht="10.8" x14ac:dyDescent="0.25">
      <c r="A1122" s="417">
        <v>175</v>
      </c>
      <c r="B1122" s="152" t="s">
        <v>6847</v>
      </c>
      <c r="C1122" s="578"/>
      <c r="D1122" s="142" t="s">
        <v>6739</v>
      </c>
      <c r="E1122" s="100"/>
      <c r="F1122" s="100"/>
      <c r="G1122" s="334">
        <v>1880</v>
      </c>
      <c r="H1122" s="334">
        <v>1880</v>
      </c>
      <c r="I1122" s="177">
        <f t="shared" si="22"/>
        <v>0</v>
      </c>
      <c r="J1122" s="99"/>
      <c r="K1122" s="99"/>
      <c r="L1122" s="99"/>
      <c r="M1122" s="105"/>
    </row>
    <row r="1123" spans="1:13" ht="10.8" x14ac:dyDescent="0.25">
      <c r="A1123" s="417">
        <v>176</v>
      </c>
      <c r="B1123" s="152" t="s">
        <v>6848</v>
      </c>
      <c r="C1123" s="578"/>
      <c r="D1123" s="142" t="s">
        <v>6830</v>
      </c>
      <c r="E1123" s="100"/>
      <c r="F1123" s="100"/>
      <c r="G1123" s="334">
        <v>3061</v>
      </c>
      <c r="H1123" s="334">
        <v>3061</v>
      </c>
      <c r="I1123" s="177">
        <f t="shared" si="22"/>
        <v>0</v>
      </c>
      <c r="J1123" s="99" t="s">
        <v>2595</v>
      </c>
      <c r="K1123" s="99"/>
      <c r="L1123" s="99"/>
      <c r="M1123" s="105"/>
    </row>
    <row r="1124" spans="1:13" ht="10.8" x14ac:dyDescent="0.25">
      <c r="A1124" s="417">
        <v>177</v>
      </c>
      <c r="B1124" s="152" t="s">
        <v>6849</v>
      </c>
      <c r="C1124" s="578"/>
      <c r="D1124" s="142" t="s">
        <v>6831</v>
      </c>
      <c r="E1124" s="100"/>
      <c r="F1124" s="100"/>
      <c r="G1124" s="141">
        <v>843</v>
      </c>
      <c r="H1124" s="141">
        <v>843</v>
      </c>
      <c r="I1124" s="177">
        <f t="shared" si="22"/>
        <v>0</v>
      </c>
      <c r="J1124" s="99"/>
      <c r="K1124" s="99"/>
      <c r="L1124" s="99"/>
      <c r="M1124" s="105"/>
    </row>
    <row r="1125" spans="1:13" ht="10.8" x14ac:dyDescent="0.25">
      <c r="A1125" s="417">
        <v>178</v>
      </c>
      <c r="B1125" s="152" t="s">
        <v>6850</v>
      </c>
      <c r="C1125" s="578"/>
      <c r="D1125" s="142" t="s">
        <v>6832</v>
      </c>
      <c r="E1125" s="100"/>
      <c r="F1125" s="100"/>
      <c r="G1125" s="334">
        <v>13212.55</v>
      </c>
      <c r="H1125" s="334">
        <v>13212.55</v>
      </c>
      <c r="I1125" s="177">
        <f t="shared" si="22"/>
        <v>0</v>
      </c>
      <c r="J1125" s="99"/>
      <c r="K1125" s="99"/>
      <c r="L1125" s="99"/>
      <c r="M1125" s="105"/>
    </row>
    <row r="1126" spans="1:13" ht="10.8" x14ac:dyDescent="0.25">
      <c r="A1126" s="417">
        <v>179</v>
      </c>
      <c r="B1126" s="152" t="s">
        <v>6851</v>
      </c>
      <c r="C1126" s="578"/>
      <c r="D1126" s="106" t="s">
        <v>6723</v>
      </c>
      <c r="E1126" s="100"/>
      <c r="F1126" s="100"/>
      <c r="G1126" s="334">
        <v>113838.55</v>
      </c>
      <c r="H1126" s="334">
        <v>113838.55</v>
      </c>
      <c r="I1126" s="177">
        <f t="shared" si="22"/>
        <v>0</v>
      </c>
      <c r="J1126" s="99"/>
      <c r="K1126" s="99"/>
      <c r="L1126" s="99"/>
      <c r="M1126" s="105"/>
    </row>
    <row r="1127" spans="1:13" ht="10.8" x14ac:dyDescent="0.25">
      <c r="A1127" s="416">
        <v>180</v>
      </c>
      <c r="B1127" s="152" t="s">
        <v>6852</v>
      </c>
      <c r="C1127" s="578"/>
      <c r="D1127" s="142" t="s">
        <v>6833</v>
      </c>
      <c r="E1127" s="100"/>
      <c r="F1127" s="100"/>
      <c r="G1127" s="334">
        <v>4964</v>
      </c>
      <c r="H1127" s="334">
        <v>4964</v>
      </c>
      <c r="I1127" s="177">
        <f t="shared" si="22"/>
        <v>0</v>
      </c>
      <c r="J1127" s="99"/>
      <c r="K1127" s="99"/>
      <c r="L1127" s="99"/>
      <c r="M1127" s="105"/>
    </row>
    <row r="1128" spans="1:13" ht="10.8" x14ac:dyDescent="0.25">
      <c r="A1128" s="417">
        <v>181</v>
      </c>
      <c r="B1128" s="152" t="s">
        <v>6853</v>
      </c>
      <c r="C1128" s="578"/>
      <c r="D1128" s="142" t="s">
        <v>6834</v>
      </c>
      <c r="E1128" s="100"/>
      <c r="F1128" s="100"/>
      <c r="G1128" s="334">
        <v>145098.28</v>
      </c>
      <c r="H1128" s="334">
        <v>145098.28</v>
      </c>
      <c r="I1128" s="177">
        <f t="shared" si="22"/>
        <v>0</v>
      </c>
      <c r="J1128" s="99"/>
      <c r="K1128" s="99"/>
      <c r="L1128" s="99"/>
      <c r="M1128" s="105"/>
    </row>
    <row r="1129" spans="1:13" ht="39" customHeight="1" x14ac:dyDescent="0.25">
      <c r="A1129" s="417">
        <v>182</v>
      </c>
      <c r="B1129" s="351" t="s">
        <v>6855</v>
      </c>
      <c r="C1129" s="582" t="s">
        <v>7748</v>
      </c>
      <c r="D1129" s="582"/>
      <c r="E1129" s="116" t="s">
        <v>6857</v>
      </c>
      <c r="F1129" s="100"/>
      <c r="G1129" s="334">
        <v>2159509</v>
      </c>
      <c r="H1129" s="334">
        <f>G1129-I1129</f>
        <v>1261704.54</v>
      </c>
      <c r="I1129" s="177">
        <v>897804.46</v>
      </c>
      <c r="J1129" s="99"/>
      <c r="K1129" s="99"/>
      <c r="L1129" s="99"/>
      <c r="M1129" s="105"/>
    </row>
    <row r="1130" spans="1:13" ht="21" customHeight="1" x14ac:dyDescent="0.25">
      <c r="A1130" s="417">
        <v>183</v>
      </c>
      <c r="B1130" s="152" t="s">
        <v>6856</v>
      </c>
      <c r="C1130" s="537" t="s">
        <v>7749</v>
      </c>
      <c r="D1130" s="537"/>
      <c r="E1130" s="116" t="s">
        <v>6858</v>
      </c>
      <c r="F1130" s="100"/>
      <c r="G1130" s="334">
        <v>1756788.47</v>
      </c>
      <c r="H1130" s="334">
        <v>1756788.47</v>
      </c>
      <c r="I1130" s="177">
        <f t="shared" si="22"/>
        <v>0</v>
      </c>
      <c r="J1130" s="99"/>
      <c r="K1130" s="99"/>
      <c r="L1130" s="99"/>
      <c r="M1130" s="105"/>
    </row>
    <row r="1131" spans="1:13" ht="10.8" x14ac:dyDescent="0.25">
      <c r="A1131" s="417">
        <v>184</v>
      </c>
      <c r="B1131" s="152" t="s">
        <v>6878</v>
      </c>
      <c r="C1131" s="519" t="s">
        <v>6946</v>
      </c>
      <c r="D1131" s="142" t="s">
        <v>6859</v>
      </c>
      <c r="E1131" s="100"/>
      <c r="F1131" s="100"/>
      <c r="G1131" s="340">
        <v>91433.74</v>
      </c>
      <c r="H1131" s="340">
        <v>91433.74</v>
      </c>
      <c r="I1131" s="177">
        <f t="shared" si="22"/>
        <v>0</v>
      </c>
      <c r="J1131" s="99"/>
      <c r="K1131" s="99"/>
      <c r="L1131" s="99"/>
      <c r="M1131" s="105"/>
    </row>
    <row r="1132" spans="1:13" ht="10.8" x14ac:dyDescent="0.25">
      <c r="A1132" s="417">
        <v>185</v>
      </c>
      <c r="B1132" s="152" t="s">
        <v>6879</v>
      </c>
      <c r="C1132" s="520"/>
      <c r="D1132" s="142" t="s">
        <v>6859</v>
      </c>
      <c r="E1132" s="100"/>
      <c r="F1132" s="100"/>
      <c r="G1132" s="340">
        <v>91433.74</v>
      </c>
      <c r="H1132" s="340">
        <v>91433.74</v>
      </c>
      <c r="I1132" s="177">
        <f t="shared" si="22"/>
        <v>0</v>
      </c>
      <c r="J1132" s="99"/>
      <c r="K1132" s="99"/>
      <c r="L1132" s="99"/>
      <c r="M1132" s="105"/>
    </row>
    <row r="1133" spans="1:13" ht="10.8" x14ac:dyDescent="0.25">
      <c r="A1133" s="416">
        <v>186</v>
      </c>
      <c r="B1133" s="152" t="s">
        <v>6880</v>
      </c>
      <c r="C1133" s="520"/>
      <c r="D1133" s="142" t="s">
        <v>6859</v>
      </c>
      <c r="E1133" s="100"/>
      <c r="F1133" s="100"/>
      <c r="G1133" s="340">
        <v>91433.74</v>
      </c>
      <c r="H1133" s="340">
        <v>91433.74</v>
      </c>
      <c r="I1133" s="177">
        <f t="shared" si="22"/>
        <v>0</v>
      </c>
      <c r="J1133" s="99"/>
      <c r="K1133" s="99"/>
      <c r="L1133" s="99"/>
      <c r="M1133" s="105"/>
    </row>
    <row r="1134" spans="1:13" ht="10.8" x14ac:dyDescent="0.25">
      <c r="A1134" s="417">
        <v>187</v>
      </c>
      <c r="B1134" s="152" t="s">
        <v>6881</v>
      </c>
      <c r="C1134" s="520"/>
      <c r="D1134" s="142" t="s">
        <v>6860</v>
      </c>
      <c r="E1134" s="100"/>
      <c r="F1134" s="100"/>
      <c r="G1134" s="340">
        <v>20494.580000000002</v>
      </c>
      <c r="H1134" s="340">
        <v>20494.580000000002</v>
      </c>
      <c r="I1134" s="177">
        <f t="shared" si="22"/>
        <v>0</v>
      </c>
      <c r="J1134" s="99"/>
      <c r="K1134" s="99"/>
      <c r="L1134" s="99"/>
      <c r="M1134" s="105"/>
    </row>
    <row r="1135" spans="1:13" ht="10.8" x14ac:dyDescent="0.25">
      <c r="A1135" s="417">
        <v>188</v>
      </c>
      <c r="B1135" s="152" t="s">
        <v>6882</v>
      </c>
      <c r="C1135" s="520"/>
      <c r="D1135" s="142" t="s">
        <v>6861</v>
      </c>
      <c r="E1135" s="100"/>
      <c r="F1135" s="100"/>
      <c r="G1135" s="340">
        <v>1166127.97</v>
      </c>
      <c r="H1135" s="340">
        <v>1166127.97</v>
      </c>
      <c r="I1135" s="177">
        <f t="shared" si="22"/>
        <v>0</v>
      </c>
      <c r="J1135" s="99"/>
      <c r="K1135" s="99"/>
      <c r="L1135" s="99"/>
      <c r="M1135" s="105"/>
    </row>
    <row r="1136" spans="1:13" ht="10.8" x14ac:dyDescent="0.25">
      <c r="A1136" s="417">
        <v>189</v>
      </c>
      <c r="B1136" s="152" t="s">
        <v>6883</v>
      </c>
      <c r="C1136" s="520"/>
      <c r="D1136" s="142" t="s">
        <v>6862</v>
      </c>
      <c r="E1136" s="100"/>
      <c r="F1136" s="100"/>
      <c r="G1136" s="340">
        <v>483818.49</v>
      </c>
      <c r="H1136" s="340">
        <f>G1136-I1136</f>
        <v>307759.77</v>
      </c>
      <c r="I1136" s="177">
        <v>176058.72</v>
      </c>
      <c r="J1136" s="99"/>
      <c r="K1136" s="99"/>
      <c r="L1136" s="99"/>
      <c r="M1136" s="105"/>
    </row>
    <row r="1137" spans="1:13" ht="10.8" x14ac:dyDescent="0.25">
      <c r="A1137" s="417">
        <v>190</v>
      </c>
      <c r="B1137" s="152" t="s">
        <v>6884</v>
      </c>
      <c r="C1137" s="520"/>
      <c r="D1137" s="142" t="s">
        <v>6862</v>
      </c>
      <c r="E1137" s="100"/>
      <c r="F1137" s="100"/>
      <c r="G1137" s="340">
        <v>1485864.58</v>
      </c>
      <c r="H1137" s="340">
        <v>1485864.58</v>
      </c>
      <c r="I1137" s="177">
        <f t="shared" si="22"/>
        <v>0</v>
      </c>
      <c r="J1137" s="99"/>
      <c r="K1137" s="99"/>
      <c r="L1137" s="99"/>
      <c r="M1137" s="105"/>
    </row>
    <row r="1138" spans="1:13" ht="20.399999999999999" x14ac:dyDescent="0.25">
      <c r="A1138" s="417">
        <v>191</v>
      </c>
      <c r="B1138" s="152" t="s">
        <v>6885</v>
      </c>
      <c r="C1138" s="520"/>
      <c r="D1138" s="142" t="s">
        <v>6863</v>
      </c>
      <c r="E1138" s="100"/>
      <c r="F1138" s="100"/>
      <c r="G1138" s="340">
        <v>122807.22</v>
      </c>
      <c r="H1138" s="340">
        <v>122807.22</v>
      </c>
      <c r="I1138" s="177">
        <f t="shared" si="22"/>
        <v>0</v>
      </c>
      <c r="J1138" s="99"/>
      <c r="K1138" s="99"/>
      <c r="L1138" s="99"/>
      <c r="M1138" s="105"/>
    </row>
    <row r="1139" spans="1:13" ht="20.399999999999999" x14ac:dyDescent="0.25">
      <c r="A1139" s="416">
        <v>192</v>
      </c>
      <c r="B1139" s="152" t="s">
        <v>6886</v>
      </c>
      <c r="C1139" s="520"/>
      <c r="D1139" s="142" t="s">
        <v>6864</v>
      </c>
      <c r="E1139" s="100"/>
      <c r="F1139" s="100"/>
      <c r="G1139" s="340">
        <v>145567.92000000001</v>
      </c>
      <c r="H1139" s="340">
        <v>145567.92000000001</v>
      </c>
      <c r="I1139" s="177">
        <f t="shared" si="22"/>
        <v>0</v>
      </c>
      <c r="J1139" s="99"/>
      <c r="K1139" s="99"/>
      <c r="L1139" s="99"/>
      <c r="M1139" s="105"/>
    </row>
    <row r="1140" spans="1:13" ht="10.8" x14ac:dyDescent="0.25">
      <c r="A1140" s="417">
        <v>193</v>
      </c>
      <c r="B1140" s="152" t="s">
        <v>6887</v>
      </c>
      <c r="C1140" s="520"/>
      <c r="D1140" s="142" t="s">
        <v>6865</v>
      </c>
      <c r="E1140" s="100"/>
      <c r="F1140" s="100"/>
      <c r="G1140" s="340">
        <v>11336</v>
      </c>
      <c r="H1140" s="340">
        <v>11336</v>
      </c>
      <c r="I1140" s="177">
        <f t="shared" si="22"/>
        <v>0</v>
      </c>
      <c r="J1140" s="99"/>
      <c r="K1140" s="99"/>
      <c r="L1140" s="99"/>
      <c r="M1140" s="105"/>
    </row>
    <row r="1141" spans="1:13" ht="10.8" x14ac:dyDescent="0.25">
      <c r="A1141" s="417">
        <v>194</v>
      </c>
      <c r="B1141" s="152" t="s">
        <v>6888</v>
      </c>
      <c r="C1141" s="520"/>
      <c r="D1141" s="142" t="s">
        <v>6866</v>
      </c>
      <c r="E1141" s="100"/>
      <c r="F1141" s="100"/>
      <c r="G1141" s="340">
        <v>13644.07</v>
      </c>
      <c r="H1141" s="340">
        <v>13644.07</v>
      </c>
      <c r="I1141" s="177">
        <f t="shared" ref="I1141:I1201" si="24">G1141-H1141</f>
        <v>0</v>
      </c>
      <c r="J1141" s="99"/>
      <c r="K1141" s="99"/>
      <c r="L1141" s="99"/>
      <c r="M1141" s="105"/>
    </row>
    <row r="1142" spans="1:13" ht="10.8" x14ac:dyDescent="0.25">
      <c r="A1142" s="417">
        <v>195</v>
      </c>
      <c r="B1142" s="152" t="s">
        <v>6889</v>
      </c>
      <c r="C1142" s="520"/>
      <c r="D1142" s="142" t="s">
        <v>6866</v>
      </c>
      <c r="E1142" s="100"/>
      <c r="F1142" s="100"/>
      <c r="G1142" s="340">
        <v>13644.07</v>
      </c>
      <c r="H1142" s="340">
        <v>13644.07</v>
      </c>
      <c r="I1142" s="177">
        <f t="shared" si="24"/>
        <v>0</v>
      </c>
      <c r="J1142" s="99"/>
      <c r="K1142" s="99"/>
      <c r="L1142" s="99"/>
      <c r="M1142" s="105"/>
    </row>
    <row r="1143" spans="1:13" ht="10.8" x14ac:dyDescent="0.25">
      <c r="A1143" s="417">
        <v>196</v>
      </c>
      <c r="B1143" s="152" t="s">
        <v>6890</v>
      </c>
      <c r="C1143" s="520"/>
      <c r="D1143" s="142" t="s">
        <v>6867</v>
      </c>
      <c r="E1143" s="100"/>
      <c r="F1143" s="100"/>
      <c r="G1143" s="340">
        <v>196759</v>
      </c>
      <c r="H1143" s="340">
        <v>196759</v>
      </c>
      <c r="I1143" s="177">
        <f t="shared" si="24"/>
        <v>0</v>
      </c>
      <c r="J1143" s="99"/>
      <c r="K1143" s="99"/>
      <c r="L1143" s="99"/>
      <c r="M1143" s="105"/>
    </row>
    <row r="1144" spans="1:13" ht="10.8" x14ac:dyDescent="0.25">
      <c r="A1144" s="417">
        <v>197</v>
      </c>
      <c r="B1144" s="152" t="s">
        <v>6891</v>
      </c>
      <c r="C1144" s="520"/>
      <c r="D1144" s="142" t="s">
        <v>6828</v>
      </c>
      <c r="E1144" s="100"/>
      <c r="F1144" s="100"/>
      <c r="G1144" s="340">
        <v>265928.90000000002</v>
      </c>
      <c r="H1144" s="340">
        <f>G1144-I1144</f>
        <v>70522.560000000027</v>
      </c>
      <c r="I1144" s="177">
        <v>195406.34</v>
      </c>
      <c r="J1144" s="99"/>
      <c r="K1144" s="99"/>
      <c r="L1144" s="99"/>
      <c r="M1144" s="105"/>
    </row>
    <row r="1145" spans="1:13" ht="10.8" x14ac:dyDescent="0.25">
      <c r="A1145" s="416">
        <v>198</v>
      </c>
      <c r="B1145" s="152" t="s">
        <v>6892</v>
      </c>
      <c r="C1145" s="520"/>
      <c r="D1145" s="142" t="s">
        <v>6868</v>
      </c>
      <c r="E1145" s="100"/>
      <c r="F1145" s="100"/>
      <c r="G1145" s="340">
        <v>6590</v>
      </c>
      <c r="H1145" s="340">
        <v>6590</v>
      </c>
      <c r="I1145" s="177">
        <f>G1145-H1145</f>
        <v>0</v>
      </c>
      <c r="J1145" s="99"/>
      <c r="K1145" s="99"/>
      <c r="L1145" s="99"/>
      <c r="M1145" s="105"/>
    </row>
    <row r="1146" spans="1:13" ht="10.8" x14ac:dyDescent="0.25">
      <c r="A1146" s="417">
        <v>199</v>
      </c>
      <c r="B1146" s="152" t="s">
        <v>6893</v>
      </c>
      <c r="C1146" s="520"/>
      <c r="D1146" s="142" t="s">
        <v>6869</v>
      </c>
      <c r="E1146" s="100"/>
      <c r="F1146" s="100"/>
      <c r="G1146" s="340">
        <v>86166.2</v>
      </c>
      <c r="H1146" s="340">
        <f t="shared" ref="H1146:H1148" si="25">G1146-I1146</f>
        <v>46162.86</v>
      </c>
      <c r="I1146" s="177">
        <v>40003.339999999997</v>
      </c>
      <c r="J1146" s="99"/>
      <c r="K1146" s="99"/>
      <c r="L1146" s="99"/>
      <c r="M1146" s="105"/>
    </row>
    <row r="1147" spans="1:13" ht="10.8" x14ac:dyDescent="0.25">
      <c r="A1147" s="417">
        <v>200</v>
      </c>
      <c r="B1147" s="152" t="s">
        <v>6894</v>
      </c>
      <c r="C1147" s="520"/>
      <c r="D1147" s="142" t="s">
        <v>6710</v>
      </c>
      <c r="E1147" s="100"/>
      <c r="F1147" s="100"/>
      <c r="G1147" s="340">
        <v>320787.42</v>
      </c>
      <c r="H1147" s="340">
        <f t="shared" si="25"/>
        <v>187126.09999999998</v>
      </c>
      <c r="I1147" s="177">
        <v>133661.32</v>
      </c>
      <c r="J1147" s="99"/>
      <c r="K1147" s="99"/>
      <c r="L1147" s="99"/>
      <c r="M1147" s="105"/>
    </row>
    <row r="1148" spans="1:13" ht="10.8" x14ac:dyDescent="0.25">
      <c r="A1148" s="417">
        <v>201</v>
      </c>
      <c r="B1148" s="152" t="s">
        <v>6895</v>
      </c>
      <c r="C1148" s="520"/>
      <c r="D1148" s="142" t="s">
        <v>6710</v>
      </c>
      <c r="E1148" s="100"/>
      <c r="F1148" s="100"/>
      <c r="G1148" s="340">
        <v>320787.42</v>
      </c>
      <c r="H1148" s="340">
        <f t="shared" si="25"/>
        <v>187126.09999999998</v>
      </c>
      <c r="I1148" s="177">
        <v>133661.32</v>
      </c>
      <c r="J1148" s="99"/>
      <c r="K1148" s="99"/>
      <c r="L1148" s="99"/>
      <c r="M1148" s="105"/>
    </row>
    <row r="1149" spans="1:13" ht="10.8" x14ac:dyDescent="0.25">
      <c r="A1149" s="417">
        <v>202</v>
      </c>
      <c r="B1149" s="152" t="s">
        <v>6896</v>
      </c>
      <c r="C1149" s="520"/>
      <c r="D1149" s="142" t="s">
        <v>6870</v>
      </c>
      <c r="E1149" s="100"/>
      <c r="F1149" s="100"/>
      <c r="G1149" s="340">
        <v>116930</v>
      </c>
      <c r="H1149" s="340">
        <v>116930</v>
      </c>
      <c r="I1149" s="177">
        <f t="shared" si="24"/>
        <v>0</v>
      </c>
      <c r="J1149" s="99"/>
      <c r="K1149" s="99"/>
      <c r="L1149" s="99"/>
      <c r="M1149" s="105"/>
    </row>
    <row r="1150" spans="1:13" ht="10.8" x14ac:dyDescent="0.25">
      <c r="A1150" s="417">
        <v>203</v>
      </c>
      <c r="B1150" s="152" t="s">
        <v>6897</v>
      </c>
      <c r="C1150" s="520"/>
      <c r="D1150" s="142" t="s">
        <v>6871</v>
      </c>
      <c r="E1150" s="100"/>
      <c r="F1150" s="100"/>
      <c r="G1150" s="340">
        <v>1041</v>
      </c>
      <c r="H1150" s="340">
        <v>1041</v>
      </c>
      <c r="I1150" s="177">
        <f t="shared" si="24"/>
        <v>0</v>
      </c>
      <c r="J1150" s="99"/>
      <c r="K1150" s="99"/>
      <c r="L1150" s="99"/>
      <c r="M1150" s="105"/>
    </row>
    <row r="1151" spans="1:13" ht="10.8" x14ac:dyDescent="0.25">
      <c r="A1151" s="416">
        <v>204</v>
      </c>
      <c r="B1151" s="152" t="s">
        <v>6898</v>
      </c>
      <c r="C1151" s="520"/>
      <c r="D1151" s="142" t="s">
        <v>6872</v>
      </c>
      <c r="E1151" s="100"/>
      <c r="F1151" s="100"/>
      <c r="G1151" s="340">
        <v>739460.9</v>
      </c>
      <c r="H1151" s="340">
        <v>739460.9</v>
      </c>
      <c r="I1151" s="177">
        <f t="shared" si="24"/>
        <v>0</v>
      </c>
      <c r="J1151" s="99"/>
      <c r="K1151" s="99"/>
      <c r="L1151" s="99"/>
      <c r="M1151" s="105"/>
    </row>
    <row r="1152" spans="1:13" ht="10.8" x14ac:dyDescent="0.25">
      <c r="A1152" s="417">
        <v>205</v>
      </c>
      <c r="B1152" s="152" t="s">
        <v>6899</v>
      </c>
      <c r="C1152" s="520"/>
      <c r="D1152" s="142" t="s">
        <v>6873</v>
      </c>
      <c r="E1152" s="100"/>
      <c r="F1152" s="100"/>
      <c r="G1152" s="340">
        <v>23333</v>
      </c>
      <c r="H1152" s="340">
        <f>G1152-I1152</f>
        <v>20620.8</v>
      </c>
      <c r="I1152" s="177">
        <v>2712.2</v>
      </c>
      <c r="J1152" s="99"/>
      <c r="K1152" s="99"/>
      <c r="L1152" s="99"/>
      <c r="M1152" s="105"/>
    </row>
    <row r="1153" spans="1:14" ht="10.8" x14ac:dyDescent="0.25">
      <c r="A1153" s="417">
        <v>206</v>
      </c>
      <c r="B1153" s="152" t="s">
        <v>6900</v>
      </c>
      <c r="C1153" s="520"/>
      <c r="D1153" s="142" t="s">
        <v>6723</v>
      </c>
      <c r="E1153" s="100"/>
      <c r="F1153" s="100"/>
      <c r="G1153" s="340">
        <v>210057.44</v>
      </c>
      <c r="H1153" s="340">
        <f>G1153-I1153</f>
        <v>180882.52000000002</v>
      </c>
      <c r="I1153" s="177">
        <v>29174.92</v>
      </c>
      <c r="J1153" s="99"/>
      <c r="K1153" s="99"/>
      <c r="L1153" s="99"/>
      <c r="M1153" s="105"/>
    </row>
    <row r="1154" spans="1:14" ht="10.8" x14ac:dyDescent="0.25">
      <c r="A1154" s="417">
        <v>207</v>
      </c>
      <c r="B1154" s="152" t="s">
        <v>6901</v>
      </c>
      <c r="C1154" s="520"/>
      <c r="D1154" s="142" t="s">
        <v>6709</v>
      </c>
      <c r="E1154" s="100"/>
      <c r="F1154" s="100"/>
      <c r="G1154" s="340">
        <v>17049</v>
      </c>
      <c r="H1154" s="340">
        <v>17049</v>
      </c>
      <c r="I1154" s="177">
        <f t="shared" si="24"/>
        <v>0</v>
      </c>
      <c r="J1154" s="99"/>
      <c r="K1154" s="99"/>
      <c r="L1154" s="99"/>
      <c r="M1154" s="105"/>
    </row>
    <row r="1155" spans="1:14" ht="20.399999999999999" x14ac:dyDescent="0.25">
      <c r="A1155" s="417">
        <v>208</v>
      </c>
      <c r="B1155" s="152" t="s">
        <v>6902</v>
      </c>
      <c r="C1155" s="520"/>
      <c r="D1155" s="142" t="s">
        <v>6874</v>
      </c>
      <c r="E1155" s="100"/>
      <c r="F1155" s="100"/>
      <c r="G1155" s="340">
        <v>79538.509999999995</v>
      </c>
      <c r="H1155" s="340">
        <f>G1155-I1155</f>
        <v>57704.459999999992</v>
      </c>
      <c r="I1155" s="177">
        <v>21834.05</v>
      </c>
      <c r="J1155" s="99"/>
      <c r="K1155" s="99"/>
      <c r="L1155" s="99"/>
      <c r="M1155" s="105"/>
    </row>
    <row r="1156" spans="1:14" ht="10.8" x14ac:dyDescent="0.25">
      <c r="A1156" s="417">
        <v>209</v>
      </c>
      <c r="B1156" s="152" t="s">
        <v>6903</v>
      </c>
      <c r="C1156" s="520"/>
      <c r="D1156" s="142" t="s">
        <v>6875</v>
      </c>
      <c r="E1156" s="100"/>
      <c r="F1156" s="100"/>
      <c r="G1156" s="340">
        <v>607</v>
      </c>
      <c r="H1156" s="340">
        <v>607</v>
      </c>
      <c r="I1156" s="177">
        <f t="shared" si="24"/>
        <v>0</v>
      </c>
      <c r="J1156" s="99"/>
      <c r="K1156" s="99"/>
      <c r="L1156" s="99"/>
      <c r="M1156" s="105"/>
    </row>
    <row r="1157" spans="1:14" ht="10.8" x14ac:dyDescent="0.25">
      <c r="A1157" s="416">
        <v>210</v>
      </c>
      <c r="B1157" s="152" t="s">
        <v>6904</v>
      </c>
      <c r="C1157" s="520"/>
      <c r="D1157" s="142" t="s">
        <v>6876</v>
      </c>
      <c r="E1157" s="100"/>
      <c r="F1157" s="100"/>
      <c r="G1157" s="340">
        <v>0</v>
      </c>
      <c r="H1157" s="340">
        <v>0</v>
      </c>
      <c r="I1157" s="177">
        <f t="shared" si="24"/>
        <v>0</v>
      </c>
      <c r="J1157" s="99"/>
      <c r="K1157" s="99"/>
      <c r="L1157" s="99"/>
      <c r="M1157" s="105"/>
    </row>
    <row r="1158" spans="1:14" ht="10.8" x14ac:dyDescent="0.25">
      <c r="A1158" s="417">
        <v>211</v>
      </c>
      <c r="B1158" s="152" t="s">
        <v>6905</v>
      </c>
      <c r="C1158" s="521"/>
      <c r="D1158" s="142" t="s">
        <v>6877</v>
      </c>
      <c r="E1158" s="100"/>
      <c r="F1158" s="100"/>
      <c r="G1158" s="340">
        <v>21180</v>
      </c>
      <c r="H1158" s="340">
        <f>G1158-I1158</f>
        <v>17776.599999999999</v>
      </c>
      <c r="I1158" s="177">
        <v>3403.4</v>
      </c>
      <c r="J1158" s="99"/>
      <c r="K1158" s="99"/>
      <c r="L1158" s="99"/>
      <c r="M1158" s="105"/>
    </row>
    <row r="1159" spans="1:14" ht="32.4" customHeight="1" x14ac:dyDescent="0.25">
      <c r="A1159" s="417">
        <v>212</v>
      </c>
      <c r="B1159" s="351" t="s">
        <v>6907</v>
      </c>
      <c r="C1159" s="582" t="s">
        <v>7750</v>
      </c>
      <c r="D1159" s="582"/>
      <c r="E1159" s="347" t="s">
        <v>6910</v>
      </c>
      <c r="F1159" s="100"/>
      <c r="G1159" s="334">
        <v>414165</v>
      </c>
      <c r="H1159" s="334">
        <f>G1159-I1159</f>
        <v>133181.76000000001</v>
      </c>
      <c r="I1159" s="177">
        <v>280983.24</v>
      </c>
      <c r="J1159" s="99"/>
      <c r="K1159" s="99"/>
      <c r="L1159" s="99"/>
      <c r="M1159" s="105"/>
    </row>
    <row r="1160" spans="1:14" ht="30" customHeight="1" x14ac:dyDescent="0.25">
      <c r="A1160" s="417">
        <v>213</v>
      </c>
      <c r="B1160" s="351" t="s">
        <v>6908</v>
      </c>
      <c r="C1160" s="542" t="s">
        <v>8086</v>
      </c>
      <c r="D1160" s="542"/>
      <c r="E1160" s="347" t="s">
        <v>6911</v>
      </c>
      <c r="F1160" s="100"/>
      <c r="G1160" s="334">
        <v>168352</v>
      </c>
      <c r="H1160" s="334">
        <f>G1160-I1160</f>
        <v>80792.639999999999</v>
      </c>
      <c r="I1160" s="177">
        <v>87559.360000000001</v>
      </c>
      <c r="J1160" s="99"/>
      <c r="K1160" s="99"/>
      <c r="L1160" s="99"/>
      <c r="M1160" s="105"/>
    </row>
    <row r="1161" spans="1:14" ht="25.2" customHeight="1" x14ac:dyDescent="0.25">
      <c r="A1161" s="417">
        <v>214</v>
      </c>
      <c r="B1161" s="351" t="s">
        <v>6909</v>
      </c>
      <c r="C1161" s="542" t="s">
        <v>6906</v>
      </c>
      <c r="D1161" s="542"/>
      <c r="E1161" s="116" t="s">
        <v>6912</v>
      </c>
      <c r="F1161" s="100"/>
      <c r="G1161" s="334">
        <v>424450</v>
      </c>
      <c r="H1161" s="334">
        <v>424450</v>
      </c>
      <c r="I1161" s="177">
        <f t="shared" si="24"/>
        <v>0</v>
      </c>
      <c r="J1161" s="99"/>
      <c r="K1161" s="99"/>
      <c r="L1161" s="99"/>
      <c r="M1161" s="105"/>
    </row>
    <row r="1162" spans="1:14" ht="10.8" x14ac:dyDescent="0.25">
      <c r="A1162" s="417">
        <v>215</v>
      </c>
      <c r="B1162" s="434" t="s">
        <v>6929</v>
      </c>
      <c r="C1162" s="519" t="s">
        <v>6947</v>
      </c>
      <c r="D1162" s="349" t="s">
        <v>6913</v>
      </c>
      <c r="E1162" s="100"/>
      <c r="F1162" s="100"/>
      <c r="G1162" s="333">
        <v>18300</v>
      </c>
      <c r="H1162" s="333">
        <f>G1162-I1162</f>
        <v>17776.560000000001</v>
      </c>
      <c r="I1162" s="177">
        <v>523.44000000000005</v>
      </c>
      <c r="J1162" s="99"/>
      <c r="K1162" s="99"/>
      <c r="L1162" s="99"/>
      <c r="M1162" s="105"/>
    </row>
    <row r="1163" spans="1:14" ht="10.8" x14ac:dyDescent="0.25">
      <c r="A1163" s="416">
        <v>216</v>
      </c>
      <c r="B1163" s="152" t="s">
        <v>6930</v>
      </c>
      <c r="C1163" s="520"/>
      <c r="D1163" s="142" t="s">
        <v>6914</v>
      </c>
      <c r="E1163" s="100"/>
      <c r="F1163" s="100"/>
      <c r="G1163" s="334">
        <v>22172.04</v>
      </c>
      <c r="H1163" s="334">
        <v>22172.04</v>
      </c>
      <c r="I1163" s="177">
        <f t="shared" si="24"/>
        <v>0</v>
      </c>
      <c r="J1163" s="99"/>
      <c r="K1163" s="99"/>
      <c r="L1163" s="99"/>
      <c r="M1163" s="105"/>
    </row>
    <row r="1164" spans="1:14" ht="10.8" x14ac:dyDescent="0.25">
      <c r="A1164" s="417">
        <v>217</v>
      </c>
      <c r="B1164" s="152" t="s">
        <v>6931</v>
      </c>
      <c r="C1164" s="520"/>
      <c r="D1164" s="142" t="s">
        <v>6915</v>
      </c>
      <c r="E1164" s="100"/>
      <c r="F1164" s="100"/>
      <c r="G1164" s="334">
        <v>40870</v>
      </c>
      <c r="H1164" s="334">
        <f>G1164-I1164</f>
        <v>32355.48</v>
      </c>
      <c r="I1164" s="177">
        <v>8514.52</v>
      </c>
      <c r="J1164" s="99"/>
      <c r="K1164" s="99"/>
      <c r="L1164" s="99"/>
      <c r="M1164" s="105"/>
    </row>
    <row r="1165" spans="1:14" ht="40.799999999999997" x14ac:dyDescent="0.25">
      <c r="A1165" s="417">
        <v>218</v>
      </c>
      <c r="B1165" s="348" t="s">
        <v>6932</v>
      </c>
      <c r="C1165" s="520"/>
      <c r="D1165" s="346" t="s">
        <v>6916</v>
      </c>
      <c r="E1165" s="100"/>
      <c r="F1165" s="100"/>
      <c r="G1165" s="333">
        <v>0</v>
      </c>
      <c r="H1165" s="333">
        <v>0</v>
      </c>
      <c r="I1165" s="177">
        <f t="shared" si="24"/>
        <v>0</v>
      </c>
      <c r="J1165" s="99"/>
      <c r="K1165" s="99"/>
      <c r="L1165" s="99"/>
      <c r="M1165" s="105"/>
      <c r="N1165" s="106" t="s">
        <v>2595</v>
      </c>
    </row>
    <row r="1166" spans="1:14" ht="30.6" x14ac:dyDescent="0.25">
      <c r="A1166" s="417">
        <v>219</v>
      </c>
      <c r="B1166" s="348" t="s">
        <v>6933</v>
      </c>
      <c r="C1166" s="520"/>
      <c r="D1166" s="346" t="s">
        <v>6597</v>
      </c>
      <c r="E1166" s="100"/>
      <c r="F1166" s="100"/>
      <c r="G1166" s="333">
        <v>0</v>
      </c>
      <c r="H1166" s="333">
        <v>0</v>
      </c>
      <c r="I1166" s="177">
        <f t="shared" si="24"/>
        <v>0</v>
      </c>
      <c r="J1166" s="99"/>
      <c r="K1166" s="99"/>
      <c r="L1166" s="99"/>
      <c r="M1166" s="105"/>
    </row>
    <row r="1167" spans="1:14" ht="40.799999999999997" x14ac:dyDescent="0.25">
      <c r="A1167" s="417">
        <v>220</v>
      </c>
      <c r="B1167" s="348" t="s">
        <v>6934</v>
      </c>
      <c r="C1167" s="520"/>
      <c r="D1167" s="346" t="s">
        <v>6917</v>
      </c>
      <c r="E1167" s="100"/>
      <c r="F1167" s="100"/>
      <c r="G1167" s="333">
        <v>0</v>
      </c>
      <c r="H1167" s="333">
        <v>0</v>
      </c>
      <c r="I1167" s="177">
        <f t="shared" si="24"/>
        <v>0</v>
      </c>
      <c r="J1167" s="99"/>
      <c r="K1167" s="99"/>
      <c r="L1167" s="99"/>
      <c r="M1167" s="105"/>
    </row>
    <row r="1168" spans="1:14" ht="30.6" x14ac:dyDescent="0.25">
      <c r="A1168" s="417">
        <v>221</v>
      </c>
      <c r="B1168" s="348" t="s">
        <v>6935</v>
      </c>
      <c r="C1168" s="520"/>
      <c r="D1168" s="346" t="s">
        <v>6918</v>
      </c>
      <c r="E1168" s="100"/>
      <c r="F1168" s="100"/>
      <c r="G1168" s="333">
        <v>0</v>
      </c>
      <c r="H1168" s="333">
        <v>0</v>
      </c>
      <c r="I1168" s="177">
        <f t="shared" si="24"/>
        <v>0</v>
      </c>
      <c r="J1168" s="99"/>
      <c r="K1168" s="99"/>
      <c r="L1168" s="99"/>
      <c r="M1168" s="105"/>
    </row>
    <row r="1169" spans="1:13" ht="30.6" x14ac:dyDescent="0.25">
      <c r="A1169" s="416">
        <v>222</v>
      </c>
      <c r="B1169" s="348" t="s">
        <v>6936</v>
      </c>
      <c r="C1169" s="520"/>
      <c r="D1169" s="346" t="s">
        <v>6919</v>
      </c>
      <c r="E1169" s="100"/>
      <c r="F1169" s="100"/>
      <c r="G1169" s="333">
        <v>0</v>
      </c>
      <c r="H1169" s="333">
        <v>0</v>
      </c>
      <c r="I1169" s="177">
        <f t="shared" si="24"/>
        <v>0</v>
      </c>
      <c r="J1169" s="99"/>
      <c r="K1169" s="99"/>
      <c r="L1169" s="99"/>
      <c r="M1169" s="105"/>
    </row>
    <row r="1170" spans="1:13" ht="20.399999999999999" x14ac:dyDescent="0.25">
      <c r="A1170" s="417">
        <v>223</v>
      </c>
      <c r="B1170" s="348" t="s">
        <v>6937</v>
      </c>
      <c r="C1170" s="520"/>
      <c r="D1170" s="346" t="s">
        <v>6920</v>
      </c>
      <c r="E1170" s="100"/>
      <c r="F1170" s="100"/>
      <c r="G1170" s="333">
        <v>0</v>
      </c>
      <c r="H1170" s="333">
        <v>0</v>
      </c>
      <c r="I1170" s="177">
        <f t="shared" si="24"/>
        <v>0</v>
      </c>
      <c r="J1170" s="99"/>
      <c r="K1170" s="99"/>
      <c r="L1170" s="99"/>
      <c r="M1170" s="105"/>
    </row>
    <row r="1171" spans="1:13" ht="20.399999999999999" x14ac:dyDescent="0.25">
      <c r="A1171" s="417">
        <v>224</v>
      </c>
      <c r="B1171" s="348" t="s">
        <v>6938</v>
      </c>
      <c r="C1171" s="520"/>
      <c r="D1171" s="346" t="s">
        <v>6921</v>
      </c>
      <c r="E1171" s="100"/>
      <c r="F1171" s="100"/>
      <c r="G1171" s="333">
        <v>0</v>
      </c>
      <c r="H1171" s="333">
        <v>0</v>
      </c>
      <c r="I1171" s="177">
        <f t="shared" si="24"/>
        <v>0</v>
      </c>
      <c r="J1171" s="99"/>
      <c r="K1171" s="99"/>
      <c r="L1171" s="99"/>
      <c r="M1171" s="105"/>
    </row>
    <row r="1172" spans="1:13" ht="40.799999999999997" x14ac:dyDescent="0.25">
      <c r="A1172" s="417">
        <v>225</v>
      </c>
      <c r="B1172" s="348" t="s">
        <v>6939</v>
      </c>
      <c r="C1172" s="520"/>
      <c r="D1172" s="346" t="s">
        <v>6922</v>
      </c>
      <c r="E1172" s="100"/>
      <c r="F1172" s="100"/>
      <c r="G1172" s="333">
        <v>0</v>
      </c>
      <c r="H1172" s="333">
        <v>0</v>
      </c>
      <c r="I1172" s="177">
        <f t="shared" si="24"/>
        <v>0</v>
      </c>
      <c r="J1172" s="99"/>
      <c r="K1172" s="99"/>
      <c r="L1172" s="99"/>
      <c r="M1172" s="105"/>
    </row>
    <row r="1173" spans="1:13" ht="20.399999999999999" x14ac:dyDescent="0.25">
      <c r="A1173" s="417">
        <v>226</v>
      </c>
      <c r="B1173" s="348" t="s">
        <v>6940</v>
      </c>
      <c r="C1173" s="520"/>
      <c r="D1173" s="346" t="s">
        <v>6923</v>
      </c>
      <c r="E1173" s="100"/>
      <c r="F1173" s="100"/>
      <c r="G1173" s="333">
        <v>0</v>
      </c>
      <c r="H1173" s="333">
        <v>0</v>
      </c>
      <c r="I1173" s="177">
        <f t="shared" si="24"/>
        <v>0</v>
      </c>
      <c r="J1173" s="99"/>
      <c r="K1173" s="99"/>
      <c r="L1173" s="99"/>
      <c r="M1173" s="105"/>
    </row>
    <row r="1174" spans="1:13" ht="20.399999999999999" x14ac:dyDescent="0.25">
      <c r="A1174" s="417">
        <v>227</v>
      </c>
      <c r="B1174" s="348" t="s">
        <v>6941</v>
      </c>
      <c r="C1174" s="520"/>
      <c r="D1174" s="346" t="s">
        <v>6924</v>
      </c>
      <c r="E1174" s="100"/>
      <c r="F1174" s="100"/>
      <c r="G1174" s="333">
        <v>0</v>
      </c>
      <c r="H1174" s="333">
        <v>0</v>
      </c>
      <c r="I1174" s="177">
        <f t="shared" si="24"/>
        <v>0</v>
      </c>
      <c r="J1174" s="99"/>
      <c r="K1174" s="99"/>
      <c r="L1174" s="99"/>
      <c r="M1174" s="105"/>
    </row>
    <row r="1175" spans="1:13" ht="10.8" x14ac:dyDescent="0.25">
      <c r="A1175" s="416">
        <v>228</v>
      </c>
      <c r="B1175" s="152" t="s">
        <v>6942</v>
      </c>
      <c r="C1175" s="520"/>
      <c r="D1175" s="346" t="s">
        <v>6925</v>
      </c>
      <c r="E1175" s="100"/>
      <c r="F1175" s="100"/>
      <c r="G1175" s="333">
        <v>0</v>
      </c>
      <c r="H1175" s="333">
        <v>0</v>
      </c>
      <c r="I1175" s="177">
        <f t="shared" si="24"/>
        <v>0</v>
      </c>
      <c r="J1175" s="99"/>
      <c r="K1175" s="99"/>
      <c r="L1175" s="99"/>
      <c r="M1175" s="105"/>
    </row>
    <row r="1176" spans="1:13" ht="10.8" x14ac:dyDescent="0.25">
      <c r="A1176" s="417">
        <v>229</v>
      </c>
      <c r="B1176" s="152" t="s">
        <v>6943</v>
      </c>
      <c r="C1176" s="520"/>
      <c r="D1176" s="346" t="s">
        <v>6926</v>
      </c>
      <c r="E1176" s="100"/>
      <c r="F1176" s="100"/>
      <c r="G1176" s="333">
        <v>0</v>
      </c>
      <c r="H1176" s="333">
        <v>0</v>
      </c>
      <c r="I1176" s="177">
        <f t="shared" si="24"/>
        <v>0</v>
      </c>
      <c r="J1176" s="99"/>
      <c r="K1176" s="99"/>
      <c r="L1176" s="99"/>
      <c r="M1176" s="105"/>
    </row>
    <row r="1177" spans="1:13" ht="10.8" x14ac:dyDescent="0.25">
      <c r="A1177" s="417">
        <v>230</v>
      </c>
      <c r="B1177" s="152" t="s">
        <v>6944</v>
      </c>
      <c r="C1177" s="520"/>
      <c r="D1177" s="346" t="s">
        <v>6927</v>
      </c>
      <c r="E1177" s="100"/>
      <c r="F1177" s="100"/>
      <c r="G1177" s="333">
        <v>0</v>
      </c>
      <c r="H1177" s="333">
        <v>0</v>
      </c>
      <c r="I1177" s="177">
        <f t="shared" si="24"/>
        <v>0</v>
      </c>
      <c r="J1177" s="99"/>
      <c r="K1177" s="99"/>
      <c r="L1177" s="99"/>
      <c r="M1177" s="105"/>
    </row>
    <row r="1178" spans="1:13" ht="10.8" x14ac:dyDescent="0.25">
      <c r="A1178" s="417">
        <v>231</v>
      </c>
      <c r="B1178" s="351" t="s">
        <v>6945</v>
      </c>
      <c r="C1178" s="521"/>
      <c r="D1178" s="316" t="s">
        <v>6928</v>
      </c>
      <c r="E1178" s="100"/>
      <c r="F1178" s="100"/>
      <c r="G1178" s="334">
        <v>44237.29</v>
      </c>
      <c r="H1178" s="334">
        <f>G1178-I1178</f>
        <v>8601.739999999998</v>
      </c>
      <c r="I1178" s="177">
        <v>35635.550000000003</v>
      </c>
      <c r="J1178" s="99"/>
      <c r="K1178" s="99"/>
      <c r="L1178" s="99"/>
      <c r="M1178" s="105"/>
    </row>
    <row r="1179" spans="1:13" ht="42.6" customHeight="1" x14ac:dyDescent="0.25">
      <c r="A1179" s="417">
        <v>232</v>
      </c>
      <c r="B1179" s="422" t="s">
        <v>6948</v>
      </c>
      <c r="C1179" s="524" t="s">
        <v>8712</v>
      </c>
      <c r="D1179" s="525"/>
      <c r="E1179" s="116" t="s">
        <v>6950</v>
      </c>
      <c r="F1179" s="100"/>
      <c r="G1179" s="352">
        <v>703697</v>
      </c>
      <c r="H1179" s="352">
        <f>G1179-I1179</f>
        <v>689622.64</v>
      </c>
      <c r="I1179" s="177">
        <v>14074.36</v>
      </c>
      <c r="J1179" s="99"/>
      <c r="K1179" s="99"/>
      <c r="L1179" s="99"/>
      <c r="M1179" s="105"/>
    </row>
    <row r="1180" spans="1:13" ht="26.25" customHeight="1" x14ac:dyDescent="0.25">
      <c r="A1180" s="417">
        <v>233</v>
      </c>
      <c r="B1180" s="433" t="s">
        <v>6949</v>
      </c>
      <c r="C1180" s="522" t="s">
        <v>8087</v>
      </c>
      <c r="D1180" s="523"/>
      <c r="E1180" s="116" t="s">
        <v>6951</v>
      </c>
      <c r="F1180" s="100"/>
      <c r="G1180" s="353">
        <v>132902</v>
      </c>
      <c r="H1180" s="353">
        <v>132902</v>
      </c>
      <c r="I1180" s="177">
        <f t="shared" si="24"/>
        <v>0</v>
      </c>
      <c r="J1180" s="99"/>
      <c r="K1180" s="99"/>
      <c r="L1180" s="99"/>
      <c r="M1180" s="105"/>
    </row>
    <row r="1181" spans="1:13" ht="10.8" x14ac:dyDescent="0.25">
      <c r="A1181" s="416">
        <v>234</v>
      </c>
      <c r="B1181" s="152" t="s">
        <v>6964</v>
      </c>
      <c r="C1181" s="519" t="s">
        <v>6985</v>
      </c>
      <c r="D1181" s="142" t="s">
        <v>6952</v>
      </c>
      <c r="E1181" s="100"/>
      <c r="F1181" s="100"/>
      <c r="G1181" s="334">
        <v>108437.69</v>
      </c>
      <c r="H1181" s="334">
        <f>G1181-I1181</f>
        <v>72491.100000000006</v>
      </c>
      <c r="I1181" s="177">
        <v>35946.589999999997</v>
      </c>
      <c r="J1181" s="99"/>
      <c r="K1181" s="99"/>
      <c r="L1181" s="99"/>
      <c r="M1181" s="105"/>
    </row>
    <row r="1182" spans="1:13" ht="10.8" x14ac:dyDescent="0.25">
      <c r="A1182" s="417">
        <v>235</v>
      </c>
      <c r="B1182" s="152" t="s">
        <v>6965</v>
      </c>
      <c r="C1182" s="520"/>
      <c r="D1182" s="142" t="s">
        <v>6820</v>
      </c>
      <c r="E1182" s="100"/>
      <c r="F1182" s="100"/>
      <c r="G1182" s="334">
        <v>18800.48</v>
      </c>
      <c r="H1182" s="334">
        <v>18800.48</v>
      </c>
      <c r="I1182" s="177">
        <f t="shared" si="24"/>
        <v>0</v>
      </c>
      <c r="J1182" s="99"/>
      <c r="K1182" s="99"/>
      <c r="L1182" s="99"/>
      <c r="M1182" s="105"/>
    </row>
    <row r="1183" spans="1:13" ht="10.8" x14ac:dyDescent="0.25">
      <c r="A1183" s="417">
        <v>236</v>
      </c>
      <c r="B1183" s="152" t="s">
        <v>6966</v>
      </c>
      <c r="C1183" s="520"/>
      <c r="D1183" s="142" t="s">
        <v>6820</v>
      </c>
      <c r="E1183" s="100"/>
      <c r="F1183" s="100"/>
      <c r="G1183" s="334">
        <v>18800.48</v>
      </c>
      <c r="H1183" s="334">
        <v>18800.48</v>
      </c>
      <c r="I1183" s="177">
        <f t="shared" si="24"/>
        <v>0</v>
      </c>
      <c r="J1183" s="99"/>
      <c r="K1183" s="99"/>
      <c r="L1183" s="99"/>
      <c r="M1183" s="105"/>
    </row>
    <row r="1184" spans="1:13" ht="10.8" x14ac:dyDescent="0.25">
      <c r="A1184" s="417">
        <v>237</v>
      </c>
      <c r="B1184" s="152" t="s">
        <v>6967</v>
      </c>
      <c r="C1184" s="520"/>
      <c r="D1184" s="142" t="s">
        <v>6953</v>
      </c>
      <c r="E1184" s="100"/>
      <c r="F1184" s="100"/>
      <c r="G1184" s="334">
        <v>11838.86</v>
      </c>
      <c r="H1184" s="334">
        <v>11838.86</v>
      </c>
      <c r="I1184" s="177">
        <f t="shared" si="24"/>
        <v>0</v>
      </c>
      <c r="J1184" s="99"/>
      <c r="K1184" s="99"/>
      <c r="L1184" s="99"/>
      <c r="M1184" s="105"/>
    </row>
    <row r="1185" spans="1:13" ht="10.8" x14ac:dyDescent="0.25">
      <c r="A1185" s="417">
        <v>238</v>
      </c>
      <c r="B1185" s="152" t="s">
        <v>6968</v>
      </c>
      <c r="C1185" s="520"/>
      <c r="D1185" s="142" t="s">
        <v>6823</v>
      </c>
      <c r="E1185" s="100"/>
      <c r="F1185" s="100"/>
      <c r="G1185" s="334">
        <v>76733</v>
      </c>
      <c r="H1185" s="334">
        <v>76733</v>
      </c>
      <c r="I1185" s="177">
        <f t="shared" si="24"/>
        <v>0</v>
      </c>
      <c r="J1185" s="99"/>
      <c r="K1185" s="99"/>
      <c r="L1185" s="99"/>
      <c r="M1185" s="105"/>
    </row>
    <row r="1186" spans="1:13" ht="10.8" x14ac:dyDescent="0.25">
      <c r="A1186" s="417">
        <v>239</v>
      </c>
      <c r="B1186" s="152" t="s">
        <v>6969</v>
      </c>
      <c r="C1186" s="520"/>
      <c r="D1186" s="142" t="s">
        <v>6729</v>
      </c>
      <c r="E1186" s="100"/>
      <c r="F1186" s="100"/>
      <c r="G1186" s="334">
        <v>42842.33</v>
      </c>
      <c r="H1186" s="334">
        <f>G1186-I1186</f>
        <v>15011.970000000001</v>
      </c>
      <c r="I1186" s="177">
        <v>27830.36</v>
      </c>
      <c r="J1186" s="99"/>
      <c r="K1186" s="99"/>
      <c r="L1186" s="99"/>
      <c r="M1186" s="105"/>
    </row>
    <row r="1187" spans="1:13" ht="10.8" x14ac:dyDescent="0.25">
      <c r="A1187" s="416">
        <v>240</v>
      </c>
      <c r="B1187" s="152" t="s">
        <v>6970</v>
      </c>
      <c r="C1187" s="520"/>
      <c r="D1187" s="142" t="s">
        <v>6825</v>
      </c>
      <c r="E1187" s="100"/>
      <c r="F1187" s="100"/>
      <c r="G1187" s="334">
        <v>26600</v>
      </c>
      <c r="H1187" s="334">
        <v>26600</v>
      </c>
      <c r="I1187" s="177">
        <f t="shared" si="24"/>
        <v>0</v>
      </c>
      <c r="J1187" s="99"/>
      <c r="K1187" s="99"/>
      <c r="L1187" s="99"/>
      <c r="M1187" s="105"/>
    </row>
    <row r="1188" spans="1:13" ht="10.8" x14ac:dyDescent="0.25">
      <c r="A1188" s="417">
        <v>241</v>
      </c>
      <c r="B1188" s="152" t="s">
        <v>6971</v>
      </c>
      <c r="C1188" s="520"/>
      <c r="D1188" s="142" t="s">
        <v>6954</v>
      </c>
      <c r="E1188" s="100"/>
      <c r="F1188" s="100"/>
      <c r="G1188" s="334">
        <v>43190</v>
      </c>
      <c r="H1188" s="334">
        <f>G1188-I1188</f>
        <v>39590.76</v>
      </c>
      <c r="I1188" s="177">
        <v>3599.24</v>
      </c>
      <c r="J1188" s="99"/>
      <c r="K1188" s="99"/>
      <c r="L1188" s="99"/>
      <c r="M1188" s="105"/>
    </row>
    <row r="1189" spans="1:13" ht="10.8" x14ac:dyDescent="0.25">
      <c r="A1189" s="417">
        <v>242</v>
      </c>
      <c r="B1189" s="152" t="s">
        <v>6972</v>
      </c>
      <c r="C1189" s="520"/>
      <c r="D1189" s="142" t="s">
        <v>6955</v>
      </c>
      <c r="E1189" s="100"/>
      <c r="F1189" s="100"/>
      <c r="G1189" s="334">
        <v>11864.41</v>
      </c>
      <c r="H1189" s="334">
        <v>11864.41</v>
      </c>
      <c r="I1189" s="177">
        <f t="shared" si="24"/>
        <v>0</v>
      </c>
      <c r="J1189" s="99"/>
      <c r="K1189" s="99"/>
      <c r="L1189" s="99"/>
      <c r="M1189" s="105"/>
    </row>
    <row r="1190" spans="1:13" ht="10.8" x14ac:dyDescent="0.25">
      <c r="A1190" s="417">
        <v>243</v>
      </c>
      <c r="B1190" s="152" t="s">
        <v>6973</v>
      </c>
      <c r="C1190" s="520"/>
      <c r="D1190" s="142" t="s">
        <v>6955</v>
      </c>
      <c r="E1190" s="100"/>
      <c r="F1190" s="100"/>
      <c r="G1190" s="334">
        <v>11864.41</v>
      </c>
      <c r="H1190" s="334">
        <v>11864.41</v>
      </c>
      <c r="I1190" s="177">
        <f t="shared" si="24"/>
        <v>0</v>
      </c>
      <c r="J1190" s="99"/>
      <c r="K1190" s="99"/>
      <c r="L1190" s="99"/>
      <c r="M1190" s="105"/>
    </row>
    <row r="1191" spans="1:13" ht="10.8" x14ac:dyDescent="0.25">
      <c r="A1191" s="417">
        <v>244</v>
      </c>
      <c r="B1191" s="152" t="s">
        <v>6974</v>
      </c>
      <c r="C1191" s="520"/>
      <c r="D1191" s="142" t="s">
        <v>6956</v>
      </c>
      <c r="E1191" s="100"/>
      <c r="F1191" s="100"/>
      <c r="G1191" s="334">
        <v>70326</v>
      </c>
      <c r="H1191" s="334">
        <v>70326</v>
      </c>
      <c r="I1191" s="177">
        <f t="shared" si="24"/>
        <v>0</v>
      </c>
      <c r="J1191" s="99"/>
      <c r="K1191" s="99"/>
      <c r="L1191" s="99"/>
      <c r="M1191" s="105"/>
    </row>
    <row r="1192" spans="1:13" ht="10.8" x14ac:dyDescent="0.25">
      <c r="A1192" s="417">
        <v>245</v>
      </c>
      <c r="B1192" s="152" t="s">
        <v>6975</v>
      </c>
      <c r="C1192" s="520"/>
      <c r="D1192" s="142" t="s">
        <v>6957</v>
      </c>
      <c r="E1192" s="100"/>
      <c r="F1192" s="100"/>
      <c r="G1192" s="334">
        <v>12859</v>
      </c>
      <c r="H1192" s="334">
        <v>12859</v>
      </c>
      <c r="I1192" s="177">
        <f t="shared" si="24"/>
        <v>0</v>
      </c>
      <c r="J1192" s="99"/>
      <c r="K1192" s="99"/>
      <c r="L1192" s="99"/>
      <c r="M1192" s="105"/>
    </row>
    <row r="1193" spans="1:13" ht="10.8" x14ac:dyDescent="0.25">
      <c r="A1193" s="416">
        <v>246</v>
      </c>
      <c r="B1193" s="152" t="s">
        <v>6976</v>
      </c>
      <c r="C1193" s="520"/>
      <c r="D1193" s="142" t="s">
        <v>6958</v>
      </c>
      <c r="E1193" s="100"/>
      <c r="F1193" s="100"/>
      <c r="G1193" s="334">
        <v>79413.59</v>
      </c>
      <c r="H1193" s="334">
        <v>79413.59</v>
      </c>
      <c r="I1193" s="177">
        <f t="shared" si="24"/>
        <v>0</v>
      </c>
      <c r="J1193" s="99"/>
      <c r="K1193" s="99"/>
      <c r="L1193" s="99"/>
      <c r="M1193" s="105"/>
    </row>
    <row r="1194" spans="1:13" ht="10.8" x14ac:dyDescent="0.25">
      <c r="A1194" s="417">
        <v>247</v>
      </c>
      <c r="B1194" s="152" t="s">
        <v>6977</v>
      </c>
      <c r="C1194" s="520"/>
      <c r="D1194" s="142" t="s">
        <v>6959</v>
      </c>
      <c r="E1194" s="100"/>
      <c r="F1194" s="100"/>
      <c r="G1194" s="334">
        <v>78213.59</v>
      </c>
      <c r="H1194" s="334">
        <v>78213.59</v>
      </c>
      <c r="I1194" s="177">
        <f t="shared" si="24"/>
        <v>0</v>
      </c>
      <c r="J1194" s="99"/>
      <c r="K1194" s="99"/>
      <c r="L1194" s="99"/>
      <c r="M1194" s="105"/>
    </row>
    <row r="1195" spans="1:13" ht="10.8" x14ac:dyDescent="0.25">
      <c r="A1195" s="417">
        <v>248</v>
      </c>
      <c r="B1195" s="152" t="s">
        <v>6978</v>
      </c>
      <c r="C1195" s="520"/>
      <c r="D1195" s="142" t="s">
        <v>6960</v>
      </c>
      <c r="E1195" s="100"/>
      <c r="F1195" s="100"/>
      <c r="G1195" s="334">
        <v>74946.5</v>
      </c>
      <c r="H1195" s="334">
        <f>G1195-I1195</f>
        <v>22298.04</v>
      </c>
      <c r="I1195" s="177">
        <v>52648.46</v>
      </c>
      <c r="J1195" s="99"/>
      <c r="K1195" s="99"/>
      <c r="L1195" s="99"/>
      <c r="M1195" s="105"/>
    </row>
    <row r="1196" spans="1:13" ht="10.8" x14ac:dyDescent="0.25">
      <c r="A1196" s="417">
        <v>249</v>
      </c>
      <c r="B1196" s="152" t="s">
        <v>6979</v>
      </c>
      <c r="C1196" s="520"/>
      <c r="D1196" s="142" t="s">
        <v>6961</v>
      </c>
      <c r="E1196" s="100"/>
      <c r="F1196" s="100"/>
      <c r="G1196" s="334">
        <v>3556</v>
      </c>
      <c r="H1196" s="334">
        <v>3556</v>
      </c>
      <c r="I1196" s="177">
        <f t="shared" si="24"/>
        <v>0</v>
      </c>
      <c r="J1196" s="99"/>
      <c r="K1196" s="99"/>
      <c r="L1196" s="99"/>
      <c r="M1196" s="105"/>
    </row>
    <row r="1197" spans="1:13" ht="10.8" x14ac:dyDescent="0.25">
      <c r="A1197" s="417">
        <v>250</v>
      </c>
      <c r="B1197" s="152" t="s">
        <v>6980</v>
      </c>
      <c r="C1197" s="520"/>
      <c r="D1197" s="346" t="s">
        <v>6723</v>
      </c>
      <c r="E1197" s="100"/>
      <c r="F1197" s="100"/>
      <c r="G1197" s="353">
        <v>148284.35999999999</v>
      </c>
      <c r="H1197" s="353">
        <v>148284.35999999999</v>
      </c>
      <c r="I1197" s="177">
        <f t="shared" si="24"/>
        <v>0</v>
      </c>
      <c r="J1197" s="99"/>
      <c r="K1197" s="99"/>
      <c r="L1197" s="99"/>
      <c r="M1197" s="105"/>
    </row>
    <row r="1198" spans="1:13" ht="20.399999999999999" x14ac:dyDescent="0.25">
      <c r="A1198" s="417">
        <v>251</v>
      </c>
      <c r="B1198" s="433" t="s">
        <v>6981</v>
      </c>
      <c r="C1198" s="520"/>
      <c r="D1198" s="346" t="s">
        <v>6820</v>
      </c>
      <c r="E1198" s="100"/>
      <c r="F1198" s="100"/>
      <c r="G1198" s="340">
        <v>0</v>
      </c>
      <c r="H1198" s="340">
        <v>0</v>
      </c>
      <c r="I1198" s="177">
        <f t="shared" si="24"/>
        <v>0</v>
      </c>
      <c r="J1198" s="99"/>
      <c r="K1198" s="99"/>
      <c r="L1198" s="99"/>
      <c r="M1198" s="105"/>
    </row>
    <row r="1199" spans="1:13" ht="10.8" x14ac:dyDescent="0.25">
      <c r="A1199" s="416">
        <v>252</v>
      </c>
      <c r="B1199" s="152" t="s">
        <v>6982</v>
      </c>
      <c r="C1199" s="520"/>
      <c r="D1199" s="346" t="s">
        <v>6825</v>
      </c>
      <c r="E1199" s="100"/>
      <c r="F1199" s="100"/>
      <c r="G1199" s="340">
        <v>0</v>
      </c>
      <c r="H1199" s="340">
        <v>0</v>
      </c>
      <c r="I1199" s="177">
        <f t="shared" si="24"/>
        <v>0</v>
      </c>
      <c r="J1199" s="99"/>
      <c r="K1199" s="99"/>
      <c r="L1199" s="99"/>
      <c r="M1199" s="105"/>
    </row>
    <row r="1200" spans="1:13" ht="20.399999999999999" x14ac:dyDescent="0.25">
      <c r="A1200" s="417">
        <v>253</v>
      </c>
      <c r="B1200" s="433" t="s">
        <v>6983</v>
      </c>
      <c r="C1200" s="520"/>
      <c r="D1200" s="346" t="s">
        <v>6962</v>
      </c>
      <c r="E1200" s="100"/>
      <c r="F1200" s="100"/>
      <c r="G1200" s="340">
        <v>0</v>
      </c>
      <c r="H1200" s="340">
        <v>0</v>
      </c>
      <c r="I1200" s="177">
        <f t="shared" si="24"/>
        <v>0</v>
      </c>
      <c r="J1200" s="99"/>
      <c r="K1200" s="99"/>
      <c r="L1200" s="99"/>
      <c r="M1200" s="105"/>
    </row>
    <row r="1201" spans="1:13" ht="20.399999999999999" x14ac:dyDescent="0.25">
      <c r="A1201" s="417">
        <v>254</v>
      </c>
      <c r="B1201" s="433" t="s">
        <v>6984</v>
      </c>
      <c r="C1201" s="521"/>
      <c r="D1201" s="346" t="s">
        <v>6963</v>
      </c>
      <c r="E1201" s="100"/>
      <c r="F1201" s="100"/>
      <c r="G1201" s="340">
        <v>0</v>
      </c>
      <c r="H1201" s="340">
        <v>0</v>
      </c>
      <c r="I1201" s="177">
        <f t="shared" si="24"/>
        <v>0</v>
      </c>
      <c r="J1201" s="99"/>
      <c r="K1201" s="99"/>
      <c r="L1201" s="99"/>
      <c r="M1201" s="105"/>
    </row>
    <row r="1202" spans="1:13" ht="42.6" customHeight="1" x14ac:dyDescent="0.25">
      <c r="A1202" s="417">
        <v>255</v>
      </c>
      <c r="B1202" s="422" t="s">
        <v>6988</v>
      </c>
      <c r="C1202" s="524" t="s">
        <v>8700</v>
      </c>
      <c r="D1202" s="525"/>
      <c r="E1202" s="116" t="s">
        <v>6991</v>
      </c>
      <c r="F1202" s="100"/>
      <c r="G1202" s="334">
        <v>949069</v>
      </c>
      <c r="H1202" s="334">
        <f>G1202-I1202</f>
        <v>313198.24</v>
      </c>
      <c r="I1202" s="177">
        <v>635870.76</v>
      </c>
      <c r="J1202" s="99"/>
      <c r="K1202" s="99"/>
      <c r="L1202" s="99"/>
    </row>
    <row r="1203" spans="1:13" ht="12.75" customHeight="1" x14ac:dyDescent="0.25">
      <c r="A1203" s="417">
        <v>256</v>
      </c>
      <c r="B1203" s="435" t="s">
        <v>6989</v>
      </c>
      <c r="C1203" s="522" t="s">
        <v>6986</v>
      </c>
      <c r="D1203" s="523"/>
      <c r="E1203" s="100"/>
      <c r="F1203" s="100"/>
      <c r="G1203" s="353">
        <v>4728</v>
      </c>
      <c r="H1203" s="353">
        <v>4728</v>
      </c>
      <c r="I1203" s="177">
        <f t="shared" ref="I1203:I1264" si="26">G1203-H1203</f>
        <v>0</v>
      </c>
      <c r="J1203" s="99"/>
      <c r="K1203" s="99"/>
      <c r="L1203" s="99"/>
      <c r="M1203" s="105"/>
    </row>
    <row r="1204" spans="1:13" ht="24" customHeight="1" x14ac:dyDescent="0.25">
      <c r="A1204" s="417">
        <v>257</v>
      </c>
      <c r="B1204" s="152" t="s">
        <v>6990</v>
      </c>
      <c r="C1204" s="522" t="s">
        <v>6987</v>
      </c>
      <c r="D1204" s="523"/>
      <c r="E1204" s="129" t="s">
        <v>6992</v>
      </c>
      <c r="F1204" s="100"/>
      <c r="G1204" s="353">
        <v>811711.43</v>
      </c>
      <c r="H1204" s="353">
        <v>811711.43</v>
      </c>
      <c r="I1204" s="177">
        <f t="shared" si="26"/>
        <v>0</v>
      </c>
      <c r="J1204" s="99"/>
      <c r="K1204" s="99"/>
      <c r="L1204" s="99"/>
      <c r="M1204" s="105"/>
    </row>
    <row r="1205" spans="1:13" ht="10.8" x14ac:dyDescent="0.25">
      <c r="A1205" s="416">
        <v>258</v>
      </c>
      <c r="B1205" s="152" t="s">
        <v>7001</v>
      </c>
      <c r="C1205" s="519" t="s">
        <v>7011</v>
      </c>
      <c r="D1205" s="142" t="s">
        <v>6993</v>
      </c>
      <c r="E1205" s="100"/>
      <c r="F1205" s="100"/>
      <c r="G1205" s="334">
        <v>11480</v>
      </c>
      <c r="H1205" s="334">
        <v>11480</v>
      </c>
      <c r="I1205" s="177">
        <f t="shared" si="26"/>
        <v>0</v>
      </c>
      <c r="J1205" s="99"/>
      <c r="K1205" s="99"/>
      <c r="L1205" s="99"/>
      <c r="M1205" s="105"/>
    </row>
    <row r="1206" spans="1:13" ht="10.8" x14ac:dyDescent="0.25">
      <c r="A1206" s="417">
        <v>259</v>
      </c>
      <c r="B1206" s="152" t="s">
        <v>7002</v>
      </c>
      <c r="C1206" s="520"/>
      <c r="D1206" s="142" t="s">
        <v>6994</v>
      </c>
      <c r="E1206" s="100"/>
      <c r="F1206" s="100"/>
      <c r="G1206" s="334">
        <v>11461</v>
      </c>
      <c r="H1206" s="334">
        <v>11461</v>
      </c>
      <c r="I1206" s="177">
        <f t="shared" si="26"/>
        <v>0</v>
      </c>
      <c r="J1206" s="99"/>
      <c r="K1206" s="99"/>
      <c r="L1206" s="99"/>
      <c r="M1206" s="105"/>
    </row>
    <row r="1207" spans="1:13" ht="10.8" x14ac:dyDescent="0.25">
      <c r="A1207" s="417">
        <v>260</v>
      </c>
      <c r="B1207" s="152" t="s">
        <v>7003</v>
      </c>
      <c r="C1207" s="520"/>
      <c r="D1207" s="142" t="s">
        <v>6995</v>
      </c>
      <c r="E1207" s="100"/>
      <c r="F1207" s="100"/>
      <c r="G1207" s="334">
        <v>2444</v>
      </c>
      <c r="H1207" s="334">
        <v>2444</v>
      </c>
      <c r="I1207" s="177">
        <f t="shared" si="26"/>
        <v>0</v>
      </c>
      <c r="J1207" s="99"/>
      <c r="K1207" s="99"/>
      <c r="L1207" s="99"/>
      <c r="M1207" s="105"/>
    </row>
    <row r="1208" spans="1:13" ht="10.8" x14ac:dyDescent="0.25">
      <c r="A1208" s="417">
        <v>261</v>
      </c>
      <c r="B1208" s="152" t="s">
        <v>7004</v>
      </c>
      <c r="C1208" s="520"/>
      <c r="D1208" s="142" t="s">
        <v>6824</v>
      </c>
      <c r="E1208" s="100"/>
      <c r="F1208" s="100"/>
      <c r="G1208" s="334">
        <v>26983.75</v>
      </c>
      <c r="H1208" s="334">
        <v>26983.75</v>
      </c>
      <c r="I1208" s="177">
        <f t="shared" si="26"/>
        <v>0</v>
      </c>
      <c r="J1208" s="99"/>
      <c r="K1208" s="99"/>
      <c r="L1208" s="99"/>
      <c r="M1208" s="105"/>
    </row>
    <row r="1209" spans="1:13" ht="10.8" x14ac:dyDescent="0.25">
      <c r="A1209" s="417">
        <v>262</v>
      </c>
      <c r="B1209" s="152" t="s">
        <v>7005</v>
      </c>
      <c r="C1209" s="520"/>
      <c r="D1209" s="142" t="s">
        <v>6996</v>
      </c>
      <c r="E1209" s="100"/>
      <c r="F1209" s="100"/>
      <c r="G1209" s="334">
        <v>27205.83</v>
      </c>
      <c r="H1209" s="334">
        <v>27205.83</v>
      </c>
      <c r="I1209" s="177">
        <f t="shared" si="26"/>
        <v>0</v>
      </c>
      <c r="J1209" s="99"/>
      <c r="K1209" s="99"/>
      <c r="L1209" s="99"/>
      <c r="M1209" s="105"/>
    </row>
    <row r="1210" spans="1:13" ht="10.8" x14ac:dyDescent="0.25">
      <c r="A1210" s="417">
        <v>263</v>
      </c>
      <c r="B1210" s="152" t="s">
        <v>7006</v>
      </c>
      <c r="C1210" s="520"/>
      <c r="D1210" s="142" t="s">
        <v>6997</v>
      </c>
      <c r="E1210" s="100"/>
      <c r="F1210" s="100"/>
      <c r="G1210" s="334">
        <v>6010</v>
      </c>
      <c r="H1210" s="334">
        <v>6010</v>
      </c>
      <c r="I1210" s="177">
        <f t="shared" si="26"/>
        <v>0</v>
      </c>
      <c r="J1210" s="99"/>
      <c r="K1210" s="99"/>
      <c r="L1210" s="99"/>
      <c r="M1210" s="105"/>
    </row>
    <row r="1211" spans="1:13" ht="10.8" x14ac:dyDescent="0.25">
      <c r="A1211" s="416">
        <v>264</v>
      </c>
      <c r="B1211" s="152" t="s">
        <v>7007</v>
      </c>
      <c r="C1211" s="520"/>
      <c r="D1211" s="142" t="s">
        <v>6998</v>
      </c>
      <c r="E1211" s="100"/>
      <c r="F1211" s="100"/>
      <c r="G1211" s="334">
        <v>2038</v>
      </c>
      <c r="H1211" s="334">
        <v>2038</v>
      </c>
      <c r="I1211" s="177">
        <f t="shared" si="26"/>
        <v>0</v>
      </c>
      <c r="J1211" s="99"/>
      <c r="K1211" s="99"/>
      <c r="L1211" s="99"/>
      <c r="M1211" s="105"/>
    </row>
    <row r="1212" spans="1:13" ht="10.8" x14ac:dyDescent="0.25">
      <c r="A1212" s="417">
        <v>265</v>
      </c>
      <c r="B1212" s="152" t="s">
        <v>7008</v>
      </c>
      <c r="C1212" s="520"/>
      <c r="D1212" s="142" t="s">
        <v>6999</v>
      </c>
      <c r="E1212" s="100"/>
      <c r="F1212" s="100"/>
      <c r="G1212" s="334">
        <v>20622.88</v>
      </c>
      <c r="H1212" s="334">
        <v>20622.88</v>
      </c>
      <c r="I1212" s="177">
        <f t="shared" si="26"/>
        <v>0</v>
      </c>
      <c r="J1212" s="99"/>
      <c r="K1212" s="99"/>
      <c r="L1212" s="99"/>
      <c r="M1212" s="105"/>
    </row>
    <row r="1213" spans="1:13" ht="10.8" x14ac:dyDescent="0.25">
      <c r="A1213" s="417">
        <v>266</v>
      </c>
      <c r="B1213" s="152" t="s">
        <v>7009</v>
      </c>
      <c r="C1213" s="520"/>
      <c r="D1213" s="142" t="s">
        <v>7000</v>
      </c>
      <c r="E1213" s="100"/>
      <c r="F1213" s="100"/>
      <c r="G1213" s="334">
        <v>1297</v>
      </c>
      <c r="H1213" s="334">
        <v>1297</v>
      </c>
      <c r="I1213" s="177">
        <f t="shared" si="26"/>
        <v>0</v>
      </c>
      <c r="J1213" s="99"/>
      <c r="K1213" s="99"/>
      <c r="L1213" s="99"/>
      <c r="M1213" s="105"/>
    </row>
    <row r="1214" spans="1:13" ht="10.8" x14ac:dyDescent="0.25">
      <c r="A1214" s="417">
        <v>267</v>
      </c>
      <c r="B1214" s="152" t="s">
        <v>7010</v>
      </c>
      <c r="C1214" s="521"/>
      <c r="D1214" s="142" t="s">
        <v>6723</v>
      </c>
      <c r="E1214" s="100"/>
      <c r="F1214" s="100"/>
      <c r="G1214" s="334">
        <v>159108.56</v>
      </c>
      <c r="H1214" s="334">
        <v>159108.56</v>
      </c>
      <c r="I1214" s="177">
        <f t="shared" si="26"/>
        <v>0</v>
      </c>
      <c r="J1214" s="99"/>
      <c r="K1214" s="99"/>
      <c r="L1214" s="99"/>
      <c r="M1214" s="105"/>
    </row>
    <row r="1215" spans="1:13" ht="45" customHeight="1" x14ac:dyDescent="0.25">
      <c r="A1215" s="417">
        <v>268</v>
      </c>
      <c r="B1215" s="351" t="s">
        <v>7013</v>
      </c>
      <c r="C1215" s="524" t="s">
        <v>8088</v>
      </c>
      <c r="D1215" s="525"/>
      <c r="E1215" s="116" t="s">
        <v>7016</v>
      </c>
      <c r="F1215" s="100"/>
      <c r="G1215" s="334">
        <v>2489111</v>
      </c>
      <c r="H1215" s="334">
        <f>G1215-I1215</f>
        <v>1182362.4099999999</v>
      </c>
      <c r="I1215" s="402">
        <v>1306748.5900000001</v>
      </c>
      <c r="J1215" s="99"/>
      <c r="K1215" s="99"/>
      <c r="L1215" s="99"/>
      <c r="M1215" s="105"/>
    </row>
    <row r="1216" spans="1:13" ht="12.75" customHeight="1" x14ac:dyDescent="0.25">
      <c r="A1216" s="417">
        <v>269</v>
      </c>
      <c r="B1216" s="152" t="s">
        <v>7014</v>
      </c>
      <c r="C1216" s="517" t="s">
        <v>7012</v>
      </c>
      <c r="D1216" s="518"/>
      <c r="E1216" s="334"/>
      <c r="F1216" s="100"/>
      <c r="G1216" s="334">
        <v>1454</v>
      </c>
      <c r="H1216" s="334">
        <f>G1216-I1216</f>
        <v>1264.5999999999999</v>
      </c>
      <c r="I1216" s="177">
        <v>189.4</v>
      </c>
      <c r="J1216" s="99"/>
      <c r="K1216" s="99"/>
      <c r="L1216" s="99"/>
      <c r="M1216" s="105"/>
    </row>
    <row r="1217" spans="1:13" ht="24" customHeight="1" x14ac:dyDescent="0.25">
      <c r="A1217" s="416">
        <v>270</v>
      </c>
      <c r="B1217" s="434" t="s">
        <v>7015</v>
      </c>
      <c r="C1217" s="517" t="s">
        <v>8089</v>
      </c>
      <c r="D1217" s="518"/>
      <c r="E1217" s="116" t="s">
        <v>7017</v>
      </c>
      <c r="F1217" s="100"/>
      <c r="G1217" s="333">
        <v>965908.5</v>
      </c>
      <c r="H1217" s="333">
        <v>965908.5</v>
      </c>
      <c r="I1217" s="177">
        <f t="shared" si="26"/>
        <v>0</v>
      </c>
      <c r="J1217" s="99"/>
      <c r="K1217" s="99"/>
      <c r="L1217" s="99"/>
      <c r="M1217" s="105"/>
    </row>
    <row r="1218" spans="1:13" ht="10.8" x14ac:dyDescent="0.25">
      <c r="A1218" s="417">
        <v>271</v>
      </c>
      <c r="B1218" s="152" t="s">
        <v>7028</v>
      </c>
      <c r="C1218" s="519" t="s">
        <v>7045</v>
      </c>
      <c r="D1218" s="142" t="s">
        <v>7018</v>
      </c>
      <c r="E1218" s="100"/>
      <c r="F1218" s="100"/>
      <c r="G1218" s="334">
        <v>34054</v>
      </c>
      <c r="H1218" s="334">
        <f>G1218-I1218</f>
        <v>31219.68</v>
      </c>
      <c r="I1218" s="177">
        <v>2834.32</v>
      </c>
      <c r="J1218" s="99"/>
      <c r="K1218" s="99"/>
      <c r="L1218" s="99"/>
      <c r="M1218" s="105"/>
    </row>
    <row r="1219" spans="1:13" ht="10.8" x14ac:dyDescent="0.25">
      <c r="A1219" s="417">
        <v>272</v>
      </c>
      <c r="B1219" s="152" t="s">
        <v>7029</v>
      </c>
      <c r="C1219" s="520"/>
      <c r="D1219" s="142" t="s">
        <v>6820</v>
      </c>
      <c r="E1219" s="100"/>
      <c r="F1219" s="100"/>
      <c r="G1219" s="334">
        <v>18800.47</v>
      </c>
      <c r="H1219" s="334">
        <v>18800.47</v>
      </c>
      <c r="I1219" s="177">
        <f t="shared" si="26"/>
        <v>0</v>
      </c>
      <c r="J1219" s="99"/>
      <c r="K1219" s="99"/>
      <c r="L1219" s="99"/>
      <c r="M1219" s="105"/>
    </row>
    <row r="1220" spans="1:13" ht="10.8" x14ac:dyDescent="0.25">
      <c r="A1220" s="417">
        <v>273</v>
      </c>
      <c r="B1220" s="152" t="s">
        <v>7030</v>
      </c>
      <c r="C1220" s="520"/>
      <c r="D1220" s="142" t="s">
        <v>6820</v>
      </c>
      <c r="E1220" s="100"/>
      <c r="F1220" s="100"/>
      <c r="G1220" s="334">
        <v>18800.47</v>
      </c>
      <c r="H1220" s="334">
        <v>18800.47</v>
      </c>
      <c r="I1220" s="177">
        <f t="shared" si="26"/>
        <v>0</v>
      </c>
      <c r="J1220" s="99"/>
      <c r="K1220" s="99"/>
      <c r="L1220" s="99"/>
      <c r="M1220" s="105"/>
    </row>
    <row r="1221" spans="1:13" ht="10.8" x14ac:dyDescent="0.25">
      <c r="A1221" s="417">
        <v>274</v>
      </c>
      <c r="B1221" s="152" t="s">
        <v>7031</v>
      </c>
      <c r="C1221" s="520"/>
      <c r="D1221" s="142" t="s">
        <v>6820</v>
      </c>
      <c r="E1221" s="100"/>
      <c r="F1221" s="100"/>
      <c r="G1221" s="334">
        <v>18800.47</v>
      </c>
      <c r="H1221" s="334">
        <v>18800.47</v>
      </c>
      <c r="I1221" s="177">
        <f t="shared" si="26"/>
        <v>0</v>
      </c>
      <c r="J1221" s="99"/>
      <c r="K1221" s="99"/>
      <c r="L1221" s="99"/>
      <c r="M1221" s="105"/>
    </row>
    <row r="1222" spans="1:13" ht="10.8" x14ac:dyDescent="0.25">
      <c r="A1222" s="417">
        <v>275</v>
      </c>
      <c r="B1222" s="152" t="s">
        <v>7032</v>
      </c>
      <c r="C1222" s="520"/>
      <c r="D1222" s="142" t="s">
        <v>7019</v>
      </c>
      <c r="E1222" s="100"/>
      <c r="F1222" s="100"/>
      <c r="G1222" s="334">
        <v>15489.6</v>
      </c>
      <c r="H1222" s="334">
        <v>15489.6</v>
      </c>
      <c r="I1222" s="177">
        <f t="shared" si="26"/>
        <v>0</v>
      </c>
      <c r="J1222" s="99"/>
      <c r="K1222" s="99"/>
      <c r="L1222" s="99"/>
      <c r="M1222" s="105"/>
    </row>
    <row r="1223" spans="1:13" ht="10.8" x14ac:dyDescent="0.25">
      <c r="A1223" s="416">
        <v>276</v>
      </c>
      <c r="B1223" s="152" t="s">
        <v>7033</v>
      </c>
      <c r="C1223" s="520"/>
      <c r="D1223" s="142" t="s">
        <v>7019</v>
      </c>
      <c r="E1223" s="100"/>
      <c r="F1223" s="100"/>
      <c r="G1223" s="334">
        <v>15489.6</v>
      </c>
      <c r="H1223" s="334">
        <v>15489.6</v>
      </c>
      <c r="I1223" s="177">
        <f t="shared" si="26"/>
        <v>0</v>
      </c>
      <c r="J1223" s="99"/>
      <c r="K1223" s="99"/>
      <c r="L1223" s="99"/>
      <c r="M1223" s="105"/>
    </row>
    <row r="1224" spans="1:13" ht="10.8" x14ac:dyDescent="0.25">
      <c r="A1224" s="417">
        <v>277</v>
      </c>
      <c r="B1224" s="152" t="s">
        <v>7034</v>
      </c>
      <c r="C1224" s="520"/>
      <c r="D1224" s="142" t="s">
        <v>7020</v>
      </c>
      <c r="E1224" s="100"/>
      <c r="F1224" s="100"/>
      <c r="G1224" s="334">
        <v>15489.6</v>
      </c>
      <c r="H1224" s="334">
        <v>15489.6</v>
      </c>
      <c r="I1224" s="177">
        <f t="shared" si="26"/>
        <v>0</v>
      </c>
      <c r="J1224" s="99"/>
      <c r="K1224" s="99"/>
      <c r="L1224" s="99"/>
      <c r="M1224" s="105"/>
    </row>
    <row r="1225" spans="1:13" ht="10.8" x14ac:dyDescent="0.25">
      <c r="A1225" s="417">
        <v>278</v>
      </c>
      <c r="B1225" s="152" t="s">
        <v>7035</v>
      </c>
      <c r="C1225" s="520"/>
      <c r="D1225" s="142" t="s">
        <v>6824</v>
      </c>
      <c r="E1225" s="100"/>
      <c r="F1225" s="100"/>
      <c r="G1225" s="334">
        <v>80951.25</v>
      </c>
      <c r="H1225" s="334">
        <v>80951.25</v>
      </c>
      <c r="I1225" s="177">
        <f t="shared" si="26"/>
        <v>0</v>
      </c>
      <c r="J1225" s="99"/>
      <c r="K1225" s="99"/>
      <c r="L1225" s="99"/>
      <c r="M1225" s="105"/>
    </row>
    <row r="1226" spans="1:13" ht="10.8" x14ac:dyDescent="0.25">
      <c r="A1226" s="417">
        <v>279</v>
      </c>
      <c r="B1226" s="152" t="s">
        <v>7036</v>
      </c>
      <c r="C1226" s="520"/>
      <c r="D1226" s="142" t="s">
        <v>7021</v>
      </c>
      <c r="E1226" s="100"/>
      <c r="F1226" s="100"/>
      <c r="G1226" s="334">
        <v>1689</v>
      </c>
      <c r="H1226" s="334">
        <v>1689</v>
      </c>
      <c r="I1226" s="177">
        <f t="shared" si="26"/>
        <v>0</v>
      </c>
      <c r="J1226" s="99"/>
      <c r="K1226" s="99"/>
      <c r="L1226" s="99"/>
      <c r="M1226" s="105"/>
    </row>
    <row r="1227" spans="1:13" ht="10.8" x14ac:dyDescent="0.25">
      <c r="A1227" s="417">
        <v>280</v>
      </c>
      <c r="B1227" s="152" t="s">
        <v>7037</v>
      </c>
      <c r="C1227" s="520"/>
      <c r="D1227" s="142" t="s">
        <v>7022</v>
      </c>
      <c r="E1227" s="100"/>
      <c r="F1227" s="100"/>
      <c r="G1227" s="334">
        <v>4964</v>
      </c>
      <c r="H1227" s="334">
        <v>4964</v>
      </c>
      <c r="I1227" s="177">
        <f t="shared" si="26"/>
        <v>0</v>
      </c>
      <c r="J1227" s="99"/>
      <c r="K1227" s="99"/>
      <c r="L1227" s="99"/>
      <c r="M1227" s="105"/>
    </row>
    <row r="1228" spans="1:13" ht="10.8" x14ac:dyDescent="0.25">
      <c r="A1228" s="417">
        <v>281</v>
      </c>
      <c r="B1228" s="152" t="s">
        <v>7038</v>
      </c>
      <c r="C1228" s="520"/>
      <c r="D1228" s="142" t="s">
        <v>6826</v>
      </c>
      <c r="E1228" s="100"/>
      <c r="F1228" s="100"/>
      <c r="G1228" s="334">
        <v>1799</v>
      </c>
      <c r="H1228" s="334">
        <v>1799</v>
      </c>
      <c r="I1228" s="177">
        <f t="shared" si="26"/>
        <v>0</v>
      </c>
      <c r="J1228" s="99"/>
      <c r="K1228" s="99"/>
      <c r="L1228" s="99"/>
      <c r="M1228" s="105"/>
    </row>
    <row r="1229" spans="1:13" ht="20.399999999999999" x14ac:dyDescent="0.25">
      <c r="A1229" s="416">
        <v>282</v>
      </c>
      <c r="B1229" s="152" t="s">
        <v>7039</v>
      </c>
      <c r="C1229" s="520"/>
      <c r="D1229" s="142" t="s">
        <v>7023</v>
      </c>
      <c r="E1229" s="100"/>
      <c r="F1229" s="100"/>
      <c r="G1229" s="334">
        <v>35056.74</v>
      </c>
      <c r="H1229" s="334">
        <v>35056.74</v>
      </c>
      <c r="I1229" s="177">
        <f t="shared" si="26"/>
        <v>0</v>
      </c>
      <c r="J1229" s="99"/>
      <c r="K1229" s="99"/>
      <c r="L1229" s="99"/>
      <c r="M1229" s="105"/>
    </row>
    <row r="1230" spans="1:13" ht="10.8" x14ac:dyDescent="0.25">
      <c r="A1230" s="417">
        <v>283</v>
      </c>
      <c r="B1230" s="152" t="s">
        <v>7040</v>
      </c>
      <c r="C1230" s="520"/>
      <c r="D1230" s="142" t="s">
        <v>7024</v>
      </c>
      <c r="E1230" s="100"/>
      <c r="F1230" s="100"/>
      <c r="G1230" s="334">
        <v>84901.22</v>
      </c>
      <c r="H1230" s="334">
        <v>84901.22</v>
      </c>
      <c r="I1230" s="177">
        <f t="shared" si="26"/>
        <v>0</v>
      </c>
      <c r="J1230" s="99"/>
      <c r="K1230" s="99"/>
      <c r="L1230" s="99"/>
      <c r="M1230" s="105"/>
    </row>
    <row r="1231" spans="1:13" ht="10.8" x14ac:dyDescent="0.25">
      <c r="A1231" s="417">
        <v>284</v>
      </c>
      <c r="B1231" s="152" t="s">
        <v>7041</v>
      </c>
      <c r="C1231" s="520"/>
      <c r="D1231" s="142" t="s">
        <v>7025</v>
      </c>
      <c r="E1231" s="100"/>
      <c r="F1231" s="100"/>
      <c r="G1231" s="334">
        <v>75545</v>
      </c>
      <c r="H1231" s="334">
        <f>G1231-I1231</f>
        <v>67146.28</v>
      </c>
      <c r="I1231" s="177">
        <v>8398.7199999999993</v>
      </c>
      <c r="J1231" s="99"/>
      <c r="K1231" s="99"/>
      <c r="L1231" s="99"/>
      <c r="M1231" s="105"/>
    </row>
    <row r="1232" spans="1:13" ht="10.8" x14ac:dyDescent="0.25">
      <c r="A1232" s="417">
        <v>285</v>
      </c>
      <c r="B1232" s="152" t="s">
        <v>7042</v>
      </c>
      <c r="C1232" s="520"/>
      <c r="D1232" s="142" t="s">
        <v>6724</v>
      </c>
      <c r="E1232" s="100"/>
      <c r="F1232" s="100"/>
      <c r="G1232" s="334">
        <v>2767</v>
      </c>
      <c r="H1232" s="334">
        <v>2767</v>
      </c>
      <c r="I1232" s="177">
        <f t="shared" si="26"/>
        <v>0</v>
      </c>
      <c r="J1232" s="99"/>
      <c r="K1232" s="99"/>
      <c r="L1232" s="99"/>
      <c r="M1232" s="105"/>
    </row>
    <row r="1233" spans="1:13" ht="10.8" x14ac:dyDescent="0.25">
      <c r="A1233" s="417">
        <v>286</v>
      </c>
      <c r="B1233" s="152" t="s">
        <v>7043</v>
      </c>
      <c r="C1233" s="520"/>
      <c r="D1233" s="142" t="s">
        <v>7026</v>
      </c>
      <c r="E1233" s="100"/>
      <c r="F1233" s="100"/>
      <c r="G1233" s="141"/>
      <c r="H1233" s="141"/>
      <c r="I1233" s="177">
        <f t="shared" si="26"/>
        <v>0</v>
      </c>
      <c r="J1233" s="99"/>
      <c r="K1233" s="99"/>
      <c r="L1233" s="99"/>
      <c r="M1233" s="105"/>
    </row>
    <row r="1234" spans="1:13" ht="10.8" x14ac:dyDescent="0.25">
      <c r="A1234" s="417">
        <v>287</v>
      </c>
      <c r="B1234" s="152" t="s">
        <v>7044</v>
      </c>
      <c r="C1234" s="521"/>
      <c r="D1234" s="354" t="s">
        <v>7027</v>
      </c>
      <c r="E1234" s="100"/>
      <c r="F1234" s="100"/>
      <c r="G1234" s="334">
        <v>0</v>
      </c>
      <c r="H1234" s="334">
        <v>0</v>
      </c>
      <c r="I1234" s="177">
        <f t="shared" si="26"/>
        <v>0</v>
      </c>
      <c r="J1234" s="99"/>
      <c r="K1234" s="99"/>
      <c r="L1234" s="99"/>
      <c r="M1234" s="105"/>
    </row>
    <row r="1235" spans="1:13" ht="40.799999999999997" customHeight="1" x14ac:dyDescent="0.25">
      <c r="A1235" s="416">
        <v>288</v>
      </c>
      <c r="B1235" s="351" t="s">
        <v>7049</v>
      </c>
      <c r="C1235" s="524" t="s">
        <v>8693</v>
      </c>
      <c r="D1235" s="525"/>
      <c r="E1235" s="116" t="s">
        <v>7053</v>
      </c>
      <c r="F1235" s="100"/>
      <c r="G1235" s="334">
        <v>480718</v>
      </c>
      <c r="H1235" s="334">
        <f>G1235-I1235</f>
        <v>287697</v>
      </c>
      <c r="I1235" s="177">
        <v>193021</v>
      </c>
      <c r="J1235" s="99"/>
      <c r="K1235" s="99"/>
      <c r="L1235" s="99"/>
      <c r="M1235" s="105"/>
    </row>
    <row r="1236" spans="1:13" ht="28.8" customHeight="1" x14ac:dyDescent="0.25">
      <c r="A1236" s="417">
        <v>289</v>
      </c>
      <c r="B1236" s="152" t="s">
        <v>7050</v>
      </c>
      <c r="C1236" s="517" t="s">
        <v>7046</v>
      </c>
      <c r="D1236" s="518"/>
      <c r="E1236" s="148" t="s">
        <v>7054</v>
      </c>
      <c r="F1236" s="100"/>
      <c r="G1236" s="334">
        <v>6315</v>
      </c>
      <c r="H1236" s="334">
        <v>6315</v>
      </c>
      <c r="I1236" s="177">
        <f t="shared" si="26"/>
        <v>0</v>
      </c>
      <c r="J1236" s="99"/>
      <c r="K1236" s="99"/>
      <c r="L1236" s="99"/>
      <c r="M1236" s="105"/>
    </row>
    <row r="1237" spans="1:13" ht="23.4" customHeight="1" x14ac:dyDescent="0.25">
      <c r="A1237" s="417">
        <v>290</v>
      </c>
      <c r="B1237" s="436" t="s">
        <v>7051</v>
      </c>
      <c r="C1237" s="517" t="s">
        <v>7047</v>
      </c>
      <c r="D1237" s="518"/>
      <c r="E1237" s="116" t="s">
        <v>7055</v>
      </c>
      <c r="F1237" s="100"/>
      <c r="G1237" s="334">
        <v>644117</v>
      </c>
      <c r="H1237" s="334">
        <v>644117</v>
      </c>
      <c r="I1237" s="177">
        <f t="shared" si="26"/>
        <v>0</v>
      </c>
      <c r="J1237" s="99"/>
      <c r="K1237" s="99"/>
      <c r="L1237" s="99"/>
      <c r="M1237" s="105"/>
    </row>
    <row r="1238" spans="1:13" ht="12.75" customHeight="1" x14ac:dyDescent="0.25">
      <c r="A1238" s="417">
        <v>291</v>
      </c>
      <c r="B1238" s="351" t="s">
        <v>7052</v>
      </c>
      <c r="C1238" s="519" t="s">
        <v>7134</v>
      </c>
      <c r="D1238" s="149" t="s">
        <v>7048</v>
      </c>
      <c r="E1238" s="100"/>
      <c r="F1238" s="100"/>
      <c r="G1238" s="334">
        <v>387256.29</v>
      </c>
      <c r="H1238" s="334">
        <f>G1238-I1238</f>
        <v>53152.820000000007</v>
      </c>
      <c r="I1238" s="177">
        <v>334103.46999999997</v>
      </c>
      <c r="J1238" s="99"/>
      <c r="K1238" s="99"/>
      <c r="L1238" s="99"/>
      <c r="M1238" s="105"/>
    </row>
    <row r="1239" spans="1:13" ht="10.8" x14ac:dyDescent="0.25">
      <c r="A1239" s="417">
        <v>292</v>
      </c>
      <c r="B1239" s="152" t="s">
        <v>7092</v>
      </c>
      <c r="C1239" s="520"/>
      <c r="D1239" s="350" t="s">
        <v>7056</v>
      </c>
      <c r="E1239" s="100"/>
      <c r="F1239" s="100"/>
      <c r="G1239" s="334">
        <v>51394</v>
      </c>
      <c r="H1239" s="334">
        <f>G1239-I1239</f>
        <v>34475.279999999999</v>
      </c>
      <c r="I1239" s="177">
        <v>16918.72</v>
      </c>
      <c r="J1239" s="99"/>
      <c r="K1239" s="99"/>
      <c r="L1239" s="99"/>
      <c r="M1239" s="105"/>
    </row>
    <row r="1240" spans="1:13" ht="10.8" x14ac:dyDescent="0.25">
      <c r="A1240" s="417">
        <v>293</v>
      </c>
      <c r="B1240" s="152" t="s">
        <v>7093</v>
      </c>
      <c r="C1240" s="520"/>
      <c r="D1240" s="350" t="s">
        <v>7057</v>
      </c>
      <c r="E1240" s="100"/>
      <c r="F1240" s="100"/>
      <c r="G1240" s="334">
        <v>20567.73</v>
      </c>
      <c r="H1240" s="334">
        <v>20567.73</v>
      </c>
      <c r="I1240" s="177">
        <f t="shared" si="26"/>
        <v>0</v>
      </c>
      <c r="J1240" s="99"/>
      <c r="K1240" s="99"/>
      <c r="L1240" s="99"/>
      <c r="M1240" s="105"/>
    </row>
    <row r="1241" spans="1:13" ht="10.8" x14ac:dyDescent="0.25">
      <c r="A1241" s="416">
        <v>294</v>
      </c>
      <c r="B1241" s="152" t="s">
        <v>7094</v>
      </c>
      <c r="C1241" s="520"/>
      <c r="D1241" s="350" t="s">
        <v>7058</v>
      </c>
      <c r="E1241" s="100"/>
      <c r="F1241" s="100"/>
      <c r="G1241" s="334">
        <v>17796.61</v>
      </c>
      <c r="H1241" s="334">
        <v>17796.61</v>
      </c>
      <c r="I1241" s="177">
        <f t="shared" si="26"/>
        <v>0</v>
      </c>
      <c r="J1241" s="99"/>
      <c r="K1241" s="99"/>
      <c r="L1241" s="99"/>
      <c r="M1241" s="105"/>
    </row>
    <row r="1242" spans="1:13" ht="10.8" x14ac:dyDescent="0.25">
      <c r="A1242" s="417">
        <v>295</v>
      </c>
      <c r="B1242" s="152" t="s">
        <v>7095</v>
      </c>
      <c r="C1242" s="520"/>
      <c r="D1242" s="350" t="s">
        <v>7059</v>
      </c>
      <c r="E1242" s="100"/>
      <c r="F1242" s="100"/>
      <c r="G1242" s="334">
        <v>146278</v>
      </c>
      <c r="H1242" s="334">
        <v>146278</v>
      </c>
      <c r="I1242" s="177">
        <f t="shared" si="26"/>
        <v>0</v>
      </c>
      <c r="J1242" s="99"/>
      <c r="K1242" s="99"/>
      <c r="L1242" s="99"/>
      <c r="M1242" s="105"/>
    </row>
    <row r="1243" spans="1:13" ht="10.8" x14ac:dyDescent="0.25">
      <c r="A1243" s="417">
        <v>296</v>
      </c>
      <c r="B1243" s="152" t="s">
        <v>7096</v>
      </c>
      <c r="C1243" s="520"/>
      <c r="D1243" s="350" t="s">
        <v>7060</v>
      </c>
      <c r="E1243" s="100"/>
      <c r="F1243" s="100"/>
      <c r="G1243" s="334">
        <v>15525.42</v>
      </c>
      <c r="H1243" s="334">
        <f>G1243-I1243</f>
        <v>12765</v>
      </c>
      <c r="I1243" s="177">
        <v>2760.42</v>
      </c>
      <c r="J1243" s="99"/>
      <c r="K1243" s="99"/>
      <c r="L1243" s="99"/>
      <c r="M1243" s="105"/>
    </row>
    <row r="1244" spans="1:13" ht="10.8" x14ac:dyDescent="0.25">
      <c r="A1244" s="417">
        <v>297</v>
      </c>
      <c r="B1244" s="152" t="s">
        <v>7097</v>
      </c>
      <c r="C1244" s="520"/>
      <c r="D1244" s="350" t="s">
        <v>7061</v>
      </c>
      <c r="E1244" s="100"/>
      <c r="F1244" s="100"/>
      <c r="G1244" s="334">
        <v>29560</v>
      </c>
      <c r="H1244" s="334">
        <v>29560</v>
      </c>
      <c r="I1244" s="177">
        <f t="shared" si="26"/>
        <v>0</v>
      </c>
      <c r="J1244" s="99"/>
      <c r="K1244" s="99"/>
      <c r="L1244" s="99"/>
      <c r="M1244" s="105"/>
    </row>
    <row r="1245" spans="1:13" ht="10.8" x14ac:dyDescent="0.25">
      <c r="A1245" s="417">
        <v>298</v>
      </c>
      <c r="B1245" s="152" t="s">
        <v>7098</v>
      </c>
      <c r="C1245" s="520"/>
      <c r="D1245" s="350" t="s">
        <v>7062</v>
      </c>
      <c r="E1245" s="100"/>
      <c r="F1245" s="100"/>
      <c r="G1245" s="334">
        <v>32768</v>
      </c>
      <c r="H1245" s="334">
        <v>32768</v>
      </c>
      <c r="I1245" s="177">
        <f t="shared" si="26"/>
        <v>0</v>
      </c>
      <c r="J1245" s="99"/>
      <c r="K1245" s="99"/>
      <c r="L1245" s="99"/>
      <c r="M1245" s="105"/>
    </row>
    <row r="1246" spans="1:13" ht="10.8" x14ac:dyDescent="0.25">
      <c r="A1246" s="417">
        <v>299</v>
      </c>
      <c r="B1246" s="152" t="s">
        <v>7099</v>
      </c>
      <c r="C1246" s="520"/>
      <c r="D1246" s="350" t="s">
        <v>7063</v>
      </c>
      <c r="E1246" s="100"/>
      <c r="F1246" s="100"/>
      <c r="G1246" s="334">
        <v>72881.36</v>
      </c>
      <c r="H1246" s="334">
        <v>72881.36</v>
      </c>
      <c r="I1246" s="177">
        <f t="shared" si="26"/>
        <v>0</v>
      </c>
      <c r="J1246" s="99"/>
      <c r="K1246" s="99"/>
      <c r="L1246" s="99"/>
      <c r="M1246" s="105"/>
    </row>
    <row r="1247" spans="1:13" ht="20.399999999999999" x14ac:dyDescent="0.25">
      <c r="A1247" s="416">
        <v>300</v>
      </c>
      <c r="B1247" s="152" t="s">
        <v>7100</v>
      </c>
      <c r="C1247" s="520"/>
      <c r="D1247" s="350" t="s">
        <v>7064</v>
      </c>
      <c r="E1247" s="100"/>
      <c r="F1247" s="100"/>
      <c r="G1247" s="334">
        <v>127558.43</v>
      </c>
      <c r="H1247" s="334">
        <v>127558.43</v>
      </c>
      <c r="I1247" s="177">
        <f t="shared" si="26"/>
        <v>0</v>
      </c>
      <c r="J1247" s="99"/>
      <c r="K1247" s="99"/>
      <c r="L1247" s="99"/>
      <c r="M1247" s="105"/>
    </row>
    <row r="1248" spans="1:13" ht="10.8" x14ac:dyDescent="0.25">
      <c r="A1248" s="417">
        <v>301</v>
      </c>
      <c r="B1248" s="152" t="s">
        <v>7101</v>
      </c>
      <c r="C1248" s="520"/>
      <c r="D1248" s="350" t="s">
        <v>7065</v>
      </c>
      <c r="E1248" s="100"/>
      <c r="F1248" s="100"/>
      <c r="G1248" s="334">
        <v>98029.01</v>
      </c>
      <c r="H1248" s="334">
        <f>G1248-I1248</f>
        <v>55821.909999999996</v>
      </c>
      <c r="I1248" s="177">
        <v>42207.1</v>
      </c>
      <c r="J1248" s="99"/>
      <c r="K1248" s="99"/>
      <c r="L1248" s="99"/>
      <c r="M1248" s="105"/>
    </row>
    <row r="1249" spans="1:13" ht="20.399999999999999" x14ac:dyDescent="0.25">
      <c r="A1249" s="417">
        <v>302</v>
      </c>
      <c r="B1249" s="152" t="s">
        <v>7102</v>
      </c>
      <c r="C1249" s="520"/>
      <c r="D1249" s="350" t="s">
        <v>7066</v>
      </c>
      <c r="E1249" s="100"/>
      <c r="F1249" s="100"/>
      <c r="G1249" s="334">
        <v>62798.96</v>
      </c>
      <c r="H1249" s="334">
        <v>62798.96</v>
      </c>
      <c r="I1249" s="177">
        <f t="shared" si="26"/>
        <v>0</v>
      </c>
      <c r="J1249" s="99"/>
      <c r="K1249" s="99"/>
      <c r="L1249" s="99"/>
      <c r="M1249" s="105"/>
    </row>
    <row r="1250" spans="1:13" ht="10.8" x14ac:dyDescent="0.25">
      <c r="A1250" s="417">
        <v>303</v>
      </c>
      <c r="B1250" s="152" t="s">
        <v>7103</v>
      </c>
      <c r="C1250" s="520"/>
      <c r="D1250" s="350" t="s">
        <v>7067</v>
      </c>
      <c r="E1250" s="100"/>
      <c r="F1250" s="100"/>
      <c r="G1250" s="334">
        <v>40877.51</v>
      </c>
      <c r="H1250" s="334">
        <v>40877.51</v>
      </c>
      <c r="I1250" s="177">
        <f t="shared" si="26"/>
        <v>0</v>
      </c>
      <c r="J1250" s="99"/>
      <c r="K1250" s="99"/>
      <c r="L1250" s="99"/>
      <c r="M1250" s="105"/>
    </row>
    <row r="1251" spans="1:13" ht="21" customHeight="1" x14ac:dyDescent="0.25">
      <c r="A1251" s="417">
        <v>304</v>
      </c>
      <c r="B1251" s="152" t="s">
        <v>7104</v>
      </c>
      <c r="C1251" s="520"/>
      <c r="D1251" s="350" t="s">
        <v>7068</v>
      </c>
      <c r="E1251" s="100"/>
      <c r="F1251" s="100"/>
      <c r="G1251" s="356">
        <v>157974.22</v>
      </c>
      <c r="H1251" s="356">
        <v>157974.22</v>
      </c>
      <c r="I1251" s="177">
        <f t="shared" si="26"/>
        <v>0</v>
      </c>
      <c r="J1251" s="99"/>
      <c r="K1251" s="99"/>
      <c r="L1251" s="99"/>
      <c r="M1251" s="105"/>
    </row>
    <row r="1252" spans="1:13" ht="10.8" x14ac:dyDescent="0.25">
      <c r="A1252" s="417">
        <v>305</v>
      </c>
      <c r="B1252" s="152" t="s">
        <v>7105</v>
      </c>
      <c r="C1252" s="520"/>
      <c r="D1252" s="350" t="s">
        <v>7069</v>
      </c>
      <c r="E1252" s="100"/>
      <c r="F1252" s="100"/>
      <c r="G1252" s="356">
        <v>3705</v>
      </c>
      <c r="H1252" s="356">
        <v>3705</v>
      </c>
      <c r="I1252" s="177">
        <f t="shared" si="26"/>
        <v>0</v>
      </c>
      <c r="J1252" s="99"/>
      <c r="K1252" s="99"/>
      <c r="L1252" s="99"/>
      <c r="M1252" s="105"/>
    </row>
    <row r="1253" spans="1:13" ht="10.8" x14ac:dyDescent="0.25">
      <c r="A1253" s="416">
        <v>306</v>
      </c>
      <c r="B1253" s="152" t="s">
        <v>7106</v>
      </c>
      <c r="C1253" s="520"/>
      <c r="D1253" s="350" t="s">
        <v>7070</v>
      </c>
      <c r="E1253" s="100"/>
      <c r="F1253" s="100"/>
      <c r="G1253" s="356">
        <v>11472</v>
      </c>
      <c r="H1253" s="356">
        <v>11472</v>
      </c>
      <c r="I1253" s="177">
        <f t="shared" si="26"/>
        <v>0</v>
      </c>
      <c r="J1253" s="99"/>
      <c r="K1253" s="99"/>
      <c r="L1253" s="99"/>
      <c r="M1253" s="105"/>
    </row>
    <row r="1254" spans="1:13" ht="10.8" x14ac:dyDescent="0.25">
      <c r="A1254" s="417">
        <v>307</v>
      </c>
      <c r="B1254" s="152" t="s">
        <v>7107</v>
      </c>
      <c r="C1254" s="520"/>
      <c r="D1254" s="350" t="s">
        <v>7071</v>
      </c>
      <c r="E1254" s="100"/>
      <c r="F1254" s="100"/>
      <c r="G1254" s="356">
        <v>29166.68</v>
      </c>
      <c r="H1254" s="356">
        <f>G1254-I1254</f>
        <v>27222.44</v>
      </c>
      <c r="I1254" s="177">
        <v>1944.24</v>
      </c>
      <c r="J1254" s="99"/>
      <c r="K1254" s="99"/>
      <c r="L1254" s="99"/>
      <c r="M1254" s="105"/>
    </row>
    <row r="1255" spans="1:13" ht="10.8" x14ac:dyDescent="0.25">
      <c r="A1255" s="417">
        <v>308</v>
      </c>
      <c r="B1255" s="152" t="s">
        <v>7108</v>
      </c>
      <c r="C1255" s="520"/>
      <c r="D1255" s="350" t="s">
        <v>7072</v>
      </c>
      <c r="E1255" s="100"/>
      <c r="F1255" s="100"/>
      <c r="G1255" s="356">
        <v>97283.03</v>
      </c>
      <c r="H1255" s="356">
        <f t="shared" ref="H1255:H1256" si="27">G1255-I1255</f>
        <v>63233.82</v>
      </c>
      <c r="I1255" s="177">
        <v>34049.21</v>
      </c>
      <c r="J1255" s="99"/>
      <c r="K1255" s="99"/>
      <c r="L1255" s="99"/>
      <c r="M1255" s="105"/>
    </row>
    <row r="1256" spans="1:13" ht="10.8" x14ac:dyDescent="0.25">
      <c r="A1256" s="417">
        <v>309</v>
      </c>
      <c r="B1256" s="152" t="s">
        <v>7109</v>
      </c>
      <c r="C1256" s="520"/>
      <c r="D1256" s="350" t="s">
        <v>7073</v>
      </c>
      <c r="E1256" s="100"/>
      <c r="F1256" s="100"/>
      <c r="G1256" s="356">
        <v>117197.89</v>
      </c>
      <c r="H1256" s="356">
        <f t="shared" si="27"/>
        <v>76178.7</v>
      </c>
      <c r="I1256" s="177">
        <v>41019.19</v>
      </c>
      <c r="J1256" s="99"/>
      <c r="K1256" s="99"/>
      <c r="L1256" s="99"/>
      <c r="M1256" s="105"/>
    </row>
    <row r="1257" spans="1:13" ht="10.8" x14ac:dyDescent="0.25">
      <c r="A1257" s="417">
        <v>310</v>
      </c>
      <c r="B1257" s="152" t="s">
        <v>7110</v>
      </c>
      <c r="C1257" s="520"/>
      <c r="D1257" s="350" t="s">
        <v>6866</v>
      </c>
      <c r="E1257" s="100"/>
      <c r="F1257" s="100"/>
      <c r="G1257" s="356">
        <v>13644.07</v>
      </c>
      <c r="H1257" s="356">
        <v>13644.07</v>
      </c>
      <c r="I1257" s="177">
        <f t="shared" si="26"/>
        <v>0</v>
      </c>
      <c r="J1257" s="99"/>
      <c r="K1257" s="99"/>
      <c r="L1257" s="99"/>
      <c r="M1257" s="105"/>
    </row>
    <row r="1258" spans="1:13" ht="10.8" x14ac:dyDescent="0.25">
      <c r="A1258" s="417">
        <v>311</v>
      </c>
      <c r="B1258" s="152" t="s">
        <v>7111</v>
      </c>
      <c r="C1258" s="520"/>
      <c r="D1258" s="350" t="s">
        <v>6866</v>
      </c>
      <c r="E1258" s="100"/>
      <c r="F1258" s="100"/>
      <c r="G1258" s="356">
        <v>13644.07</v>
      </c>
      <c r="H1258" s="356">
        <v>13644.07</v>
      </c>
      <c r="I1258" s="177">
        <f t="shared" si="26"/>
        <v>0</v>
      </c>
      <c r="J1258" s="99"/>
      <c r="K1258" s="99"/>
      <c r="L1258" s="99"/>
      <c r="M1258" s="105"/>
    </row>
    <row r="1259" spans="1:13" ht="10.8" x14ac:dyDescent="0.25">
      <c r="A1259" s="416">
        <v>312</v>
      </c>
      <c r="B1259" s="152" t="s">
        <v>7112</v>
      </c>
      <c r="C1259" s="520"/>
      <c r="D1259" s="350" t="s">
        <v>7074</v>
      </c>
      <c r="E1259" s="100"/>
      <c r="F1259" s="100"/>
      <c r="G1259" s="356">
        <v>36796</v>
      </c>
      <c r="H1259" s="356">
        <f t="shared" ref="H1259" si="28">G1259-I1259</f>
        <v>26070.2</v>
      </c>
      <c r="I1259" s="177">
        <v>10725.8</v>
      </c>
      <c r="J1259" s="99"/>
      <c r="K1259" s="99"/>
      <c r="L1259" s="99"/>
      <c r="M1259" s="105"/>
    </row>
    <row r="1260" spans="1:13" ht="10.8" x14ac:dyDescent="0.25">
      <c r="A1260" s="417">
        <v>313</v>
      </c>
      <c r="B1260" s="152" t="s">
        <v>7113</v>
      </c>
      <c r="C1260" s="520"/>
      <c r="D1260" s="350" t="s">
        <v>7075</v>
      </c>
      <c r="E1260" s="100"/>
      <c r="F1260" s="100"/>
      <c r="G1260" s="356">
        <v>4887</v>
      </c>
      <c r="H1260" s="356">
        <v>4887</v>
      </c>
      <c r="I1260" s="177">
        <f t="shared" si="26"/>
        <v>0</v>
      </c>
      <c r="J1260" s="99"/>
      <c r="K1260" s="99"/>
      <c r="L1260" s="99"/>
      <c r="M1260" s="105"/>
    </row>
    <row r="1261" spans="1:13" ht="10.8" x14ac:dyDescent="0.25">
      <c r="A1261" s="417">
        <v>314</v>
      </c>
      <c r="B1261" s="152" t="s">
        <v>7114</v>
      </c>
      <c r="C1261" s="520"/>
      <c r="D1261" s="350" t="s">
        <v>6710</v>
      </c>
      <c r="E1261" s="100"/>
      <c r="F1261" s="100"/>
      <c r="G1261" s="356">
        <v>221333.22</v>
      </c>
      <c r="H1261" s="356">
        <f t="shared" ref="H1261:H1262" si="29">G1261-I1261</f>
        <v>142285.68</v>
      </c>
      <c r="I1261" s="177">
        <v>79047.539999999994</v>
      </c>
      <c r="J1261" s="99"/>
      <c r="K1261" s="99"/>
      <c r="L1261" s="99"/>
      <c r="M1261" s="105"/>
    </row>
    <row r="1262" spans="1:13" ht="10.8" x14ac:dyDescent="0.25">
      <c r="A1262" s="417">
        <v>315</v>
      </c>
      <c r="B1262" s="152" t="s">
        <v>7115</v>
      </c>
      <c r="C1262" s="520"/>
      <c r="D1262" s="350" t="s">
        <v>7076</v>
      </c>
      <c r="E1262" s="100"/>
      <c r="F1262" s="100"/>
      <c r="G1262" s="356">
        <v>42439</v>
      </c>
      <c r="H1262" s="356">
        <f t="shared" si="29"/>
        <v>35471.760000000002</v>
      </c>
      <c r="I1262" s="177">
        <v>6967.24</v>
      </c>
      <c r="J1262" s="99"/>
      <c r="K1262" s="99"/>
      <c r="L1262" s="99"/>
      <c r="M1262" s="105"/>
    </row>
    <row r="1263" spans="1:13" ht="10.8" x14ac:dyDescent="0.25">
      <c r="A1263" s="417">
        <v>316</v>
      </c>
      <c r="B1263" s="152" t="s">
        <v>7116</v>
      </c>
      <c r="C1263" s="520"/>
      <c r="D1263" s="350" t="s">
        <v>7077</v>
      </c>
      <c r="E1263" s="100"/>
      <c r="F1263" s="100"/>
      <c r="G1263" s="356">
        <v>88287</v>
      </c>
      <c r="H1263" s="356">
        <v>88287</v>
      </c>
      <c r="I1263" s="177">
        <f t="shared" si="26"/>
        <v>0</v>
      </c>
      <c r="J1263" s="99"/>
      <c r="K1263" s="99"/>
      <c r="L1263" s="99"/>
      <c r="M1263" s="105"/>
    </row>
    <row r="1264" spans="1:13" ht="10.8" x14ac:dyDescent="0.25">
      <c r="A1264" s="417">
        <v>317</v>
      </c>
      <c r="B1264" s="152" t="s">
        <v>7117</v>
      </c>
      <c r="C1264" s="520"/>
      <c r="D1264" s="350" t="s">
        <v>7078</v>
      </c>
      <c r="E1264" s="100"/>
      <c r="F1264" s="100"/>
      <c r="G1264" s="356">
        <v>13805</v>
      </c>
      <c r="H1264" s="356">
        <v>13805</v>
      </c>
      <c r="I1264" s="177">
        <f t="shared" si="26"/>
        <v>0</v>
      </c>
      <c r="J1264" s="99"/>
      <c r="K1264" s="99"/>
      <c r="L1264" s="99"/>
      <c r="M1264" s="105"/>
    </row>
    <row r="1265" spans="1:13" ht="10.8" x14ac:dyDescent="0.25">
      <c r="A1265" s="416">
        <v>318</v>
      </c>
      <c r="B1265" s="152" t="s">
        <v>7118</v>
      </c>
      <c r="C1265" s="520"/>
      <c r="D1265" s="350" t="s">
        <v>7079</v>
      </c>
      <c r="E1265" s="100"/>
      <c r="F1265" s="100"/>
      <c r="G1265" s="356">
        <v>18115</v>
      </c>
      <c r="H1265" s="356">
        <v>18115</v>
      </c>
      <c r="I1265" s="177">
        <f t="shared" ref="I1265:I1328" si="30">G1265-H1265</f>
        <v>0</v>
      </c>
      <c r="J1265" s="99"/>
      <c r="K1265" s="99"/>
      <c r="L1265" s="99"/>
      <c r="M1265" s="105"/>
    </row>
    <row r="1266" spans="1:13" ht="10.8" x14ac:dyDescent="0.25">
      <c r="A1266" s="417">
        <v>319</v>
      </c>
      <c r="B1266" s="152" t="s">
        <v>7119</v>
      </c>
      <c r="C1266" s="520"/>
      <c r="D1266" s="350" t="s">
        <v>7079</v>
      </c>
      <c r="E1266" s="100"/>
      <c r="F1266" s="100"/>
      <c r="G1266" s="356">
        <v>18115</v>
      </c>
      <c r="H1266" s="356">
        <v>18115</v>
      </c>
      <c r="I1266" s="177">
        <f t="shared" si="30"/>
        <v>0</v>
      </c>
      <c r="J1266" s="99"/>
      <c r="K1266" s="99"/>
      <c r="L1266" s="99"/>
      <c r="M1266" s="105"/>
    </row>
    <row r="1267" spans="1:13" ht="10.8" x14ac:dyDescent="0.25">
      <c r="A1267" s="417">
        <v>320</v>
      </c>
      <c r="B1267" s="152" t="s">
        <v>7120</v>
      </c>
      <c r="C1267" s="520"/>
      <c r="D1267" s="350" t="s">
        <v>7080</v>
      </c>
      <c r="E1267" s="100"/>
      <c r="F1267" s="100"/>
      <c r="G1267" s="356">
        <v>25423.73</v>
      </c>
      <c r="H1267" s="356">
        <v>25423.73</v>
      </c>
      <c r="I1267" s="177">
        <f t="shared" si="30"/>
        <v>0</v>
      </c>
      <c r="J1267" s="99"/>
      <c r="K1267" s="99"/>
      <c r="L1267" s="99"/>
      <c r="M1267" s="105"/>
    </row>
    <row r="1268" spans="1:13" ht="10.8" x14ac:dyDescent="0.25">
      <c r="A1268" s="417">
        <v>321</v>
      </c>
      <c r="B1268" s="152" t="s">
        <v>7121</v>
      </c>
      <c r="C1268" s="520"/>
      <c r="D1268" s="350" t="s">
        <v>7081</v>
      </c>
      <c r="E1268" s="100"/>
      <c r="F1268" s="100"/>
      <c r="G1268" s="356">
        <v>25000</v>
      </c>
      <c r="H1268" s="356">
        <v>25000</v>
      </c>
      <c r="I1268" s="177">
        <f t="shared" si="30"/>
        <v>0</v>
      </c>
      <c r="J1268" s="99"/>
      <c r="K1268" s="99"/>
      <c r="L1268" s="99"/>
      <c r="M1268" s="105"/>
    </row>
    <row r="1269" spans="1:13" ht="10.8" x14ac:dyDescent="0.25">
      <c r="A1269" s="417">
        <v>322</v>
      </c>
      <c r="B1269" s="152" t="s">
        <v>7122</v>
      </c>
      <c r="C1269" s="520"/>
      <c r="D1269" s="350" t="s">
        <v>7082</v>
      </c>
      <c r="E1269" s="100"/>
      <c r="F1269" s="100"/>
      <c r="G1269" s="356">
        <v>67080.259999999995</v>
      </c>
      <c r="H1269" s="356">
        <f t="shared" ref="H1269" si="31">G1269-I1269</f>
        <v>64862.459999999992</v>
      </c>
      <c r="I1269" s="177">
        <v>2217.8000000000002</v>
      </c>
      <c r="J1269" s="99"/>
      <c r="K1269" s="99"/>
      <c r="L1269" s="99"/>
      <c r="M1269" s="105"/>
    </row>
    <row r="1270" spans="1:13" ht="10.8" x14ac:dyDescent="0.25">
      <c r="A1270" s="417">
        <v>323</v>
      </c>
      <c r="B1270" s="152" t="s">
        <v>7123</v>
      </c>
      <c r="C1270" s="520"/>
      <c r="D1270" s="350" t="s">
        <v>7083</v>
      </c>
      <c r="E1270" s="100"/>
      <c r="F1270" s="100"/>
      <c r="G1270" s="356">
        <v>2858</v>
      </c>
      <c r="H1270" s="356">
        <v>2858</v>
      </c>
      <c r="I1270" s="177">
        <f t="shared" si="30"/>
        <v>0</v>
      </c>
      <c r="J1270" s="99"/>
      <c r="K1270" s="99"/>
      <c r="L1270" s="99"/>
      <c r="M1270" s="105"/>
    </row>
    <row r="1271" spans="1:13" ht="10.8" x14ac:dyDescent="0.25">
      <c r="A1271" s="416">
        <v>324</v>
      </c>
      <c r="B1271" s="152" t="s">
        <v>7124</v>
      </c>
      <c r="C1271" s="520"/>
      <c r="D1271" s="350" t="s">
        <v>7083</v>
      </c>
      <c r="E1271" s="100"/>
      <c r="F1271" s="100"/>
      <c r="G1271" s="356">
        <v>2858</v>
      </c>
      <c r="H1271" s="356">
        <v>2858</v>
      </c>
      <c r="I1271" s="177">
        <f t="shared" si="30"/>
        <v>0</v>
      </c>
      <c r="J1271" s="99"/>
      <c r="K1271" s="99"/>
      <c r="L1271" s="99"/>
      <c r="M1271" s="105"/>
    </row>
    <row r="1272" spans="1:13" ht="10.8" x14ac:dyDescent="0.25">
      <c r="A1272" s="417">
        <v>325</v>
      </c>
      <c r="B1272" s="152" t="s">
        <v>7125</v>
      </c>
      <c r="C1272" s="520"/>
      <c r="D1272" s="350" t="s">
        <v>7084</v>
      </c>
      <c r="E1272" s="100"/>
      <c r="F1272" s="100"/>
      <c r="G1272" s="356">
        <v>23462</v>
      </c>
      <c r="H1272" s="356">
        <v>23462</v>
      </c>
      <c r="I1272" s="177">
        <f t="shared" si="30"/>
        <v>0</v>
      </c>
      <c r="J1272" s="99"/>
      <c r="K1272" s="99"/>
      <c r="L1272" s="99"/>
      <c r="M1272" s="105"/>
    </row>
    <row r="1273" spans="1:13" ht="10.8" x14ac:dyDescent="0.25">
      <c r="A1273" s="417">
        <v>326</v>
      </c>
      <c r="B1273" s="152" t="s">
        <v>7126</v>
      </c>
      <c r="C1273" s="520"/>
      <c r="D1273" s="350" t="s">
        <v>7085</v>
      </c>
      <c r="E1273" s="100"/>
      <c r="F1273" s="100"/>
      <c r="G1273" s="356">
        <v>8000</v>
      </c>
      <c r="H1273" s="356">
        <v>8000</v>
      </c>
      <c r="I1273" s="177">
        <f t="shared" si="30"/>
        <v>0</v>
      </c>
      <c r="J1273" s="99"/>
      <c r="K1273" s="99"/>
      <c r="L1273" s="99"/>
      <c r="M1273" s="105"/>
    </row>
    <row r="1274" spans="1:13" ht="10.8" x14ac:dyDescent="0.25">
      <c r="A1274" s="417">
        <v>327</v>
      </c>
      <c r="B1274" s="152" t="s">
        <v>7127</v>
      </c>
      <c r="C1274" s="520"/>
      <c r="D1274" s="350" t="s">
        <v>7086</v>
      </c>
      <c r="E1274" s="100"/>
      <c r="F1274" s="100"/>
      <c r="G1274" s="356">
        <v>182471.17</v>
      </c>
      <c r="H1274" s="356">
        <f t="shared" ref="H1274" si="32">G1274-I1274</f>
        <v>181778.54</v>
      </c>
      <c r="I1274" s="177">
        <v>692.63</v>
      </c>
      <c r="J1274" s="99"/>
      <c r="K1274" s="99"/>
      <c r="L1274" s="99"/>
      <c r="M1274" s="105"/>
    </row>
    <row r="1275" spans="1:13" ht="10.8" x14ac:dyDescent="0.25">
      <c r="A1275" s="417">
        <v>328</v>
      </c>
      <c r="B1275" s="152" t="s">
        <v>7128</v>
      </c>
      <c r="C1275" s="520"/>
      <c r="D1275" s="350" t="s">
        <v>7087</v>
      </c>
      <c r="E1275" s="100"/>
      <c r="F1275" s="100"/>
      <c r="G1275" s="356">
        <v>75561.67</v>
      </c>
      <c r="H1275" s="356">
        <v>75561.67</v>
      </c>
      <c r="I1275" s="177">
        <f t="shared" si="30"/>
        <v>0</v>
      </c>
      <c r="J1275" s="99"/>
      <c r="K1275" s="99"/>
      <c r="L1275" s="99"/>
      <c r="M1275" s="105"/>
    </row>
    <row r="1276" spans="1:13" ht="10.8" x14ac:dyDescent="0.25">
      <c r="A1276" s="417">
        <v>329</v>
      </c>
      <c r="B1276" s="152" t="s">
        <v>7129</v>
      </c>
      <c r="C1276" s="520"/>
      <c r="D1276" s="350" t="s">
        <v>7088</v>
      </c>
      <c r="E1276" s="100"/>
      <c r="F1276" s="100"/>
      <c r="G1276" s="356">
        <v>0</v>
      </c>
      <c r="H1276" s="356">
        <v>0</v>
      </c>
      <c r="I1276" s="177">
        <f t="shared" si="30"/>
        <v>0</v>
      </c>
      <c r="J1276" s="99"/>
      <c r="K1276" s="99"/>
      <c r="L1276" s="99"/>
      <c r="M1276" s="105"/>
    </row>
    <row r="1277" spans="1:13" ht="10.8" x14ac:dyDescent="0.25">
      <c r="A1277" s="416">
        <v>330</v>
      </c>
      <c r="B1277" s="152" t="s">
        <v>7130</v>
      </c>
      <c r="C1277" s="520"/>
      <c r="D1277" s="350" t="s">
        <v>7089</v>
      </c>
      <c r="E1277" s="100"/>
      <c r="F1277" s="100"/>
      <c r="G1277" s="356">
        <v>0</v>
      </c>
      <c r="H1277" s="356">
        <v>0</v>
      </c>
      <c r="I1277" s="177">
        <f t="shared" si="30"/>
        <v>0</v>
      </c>
      <c r="J1277" s="99"/>
      <c r="K1277" s="99"/>
      <c r="L1277" s="99"/>
      <c r="M1277" s="105"/>
    </row>
    <row r="1278" spans="1:13" ht="10.8" x14ac:dyDescent="0.25">
      <c r="A1278" s="417">
        <v>331</v>
      </c>
      <c r="B1278" s="152" t="s">
        <v>7131</v>
      </c>
      <c r="C1278" s="520"/>
      <c r="D1278" s="350" t="s">
        <v>7090</v>
      </c>
      <c r="E1278" s="100"/>
      <c r="F1278" s="100"/>
      <c r="G1278" s="356">
        <v>0</v>
      </c>
      <c r="H1278" s="356">
        <v>0</v>
      </c>
      <c r="I1278" s="177">
        <f t="shared" si="30"/>
        <v>0</v>
      </c>
      <c r="J1278" s="99"/>
      <c r="K1278" s="99"/>
      <c r="L1278" s="99"/>
      <c r="M1278" s="105"/>
    </row>
    <row r="1279" spans="1:13" ht="10.8" x14ac:dyDescent="0.25">
      <c r="A1279" s="417">
        <v>332</v>
      </c>
      <c r="B1279" s="152" t="s">
        <v>7132</v>
      </c>
      <c r="C1279" s="520"/>
      <c r="D1279" s="350" t="s">
        <v>6597</v>
      </c>
      <c r="E1279" s="100"/>
      <c r="F1279" s="100"/>
      <c r="G1279" s="356">
        <v>0</v>
      </c>
      <c r="H1279" s="356">
        <v>0</v>
      </c>
      <c r="I1279" s="177">
        <f t="shared" si="30"/>
        <v>0</v>
      </c>
      <c r="J1279" s="99"/>
      <c r="K1279" s="99"/>
      <c r="L1279" s="99"/>
      <c r="M1279" s="105"/>
    </row>
    <row r="1280" spans="1:13" ht="10.8" x14ac:dyDescent="0.25">
      <c r="A1280" s="417">
        <v>333</v>
      </c>
      <c r="B1280" s="351" t="s">
        <v>7133</v>
      </c>
      <c r="C1280" s="521"/>
      <c r="D1280" s="142" t="s">
        <v>7091</v>
      </c>
      <c r="E1280" s="100"/>
      <c r="F1280" s="100"/>
      <c r="G1280" s="356">
        <v>90000</v>
      </c>
      <c r="H1280" s="356">
        <f t="shared" ref="H1280" si="33">G1280-I1280</f>
        <v>12352.899999999994</v>
      </c>
      <c r="I1280" s="177">
        <v>77647.100000000006</v>
      </c>
      <c r="J1280" s="99"/>
      <c r="K1280" s="99"/>
      <c r="L1280" s="99"/>
      <c r="M1280" s="105"/>
    </row>
    <row r="1281" spans="1:13" ht="41.4" customHeight="1" x14ac:dyDescent="0.25">
      <c r="A1281" s="417">
        <v>334</v>
      </c>
      <c r="B1281" s="351" t="s">
        <v>7136</v>
      </c>
      <c r="C1281" s="524" t="s">
        <v>8618</v>
      </c>
      <c r="D1281" s="525"/>
      <c r="E1281" s="116" t="s">
        <v>7138</v>
      </c>
      <c r="F1281" s="100"/>
      <c r="G1281" s="334">
        <v>2167185</v>
      </c>
      <c r="H1281" s="334">
        <f>G1281-I1281</f>
        <v>1763470.52</v>
      </c>
      <c r="I1281" s="177">
        <v>403714.48</v>
      </c>
      <c r="J1281" s="99"/>
      <c r="K1281" s="99"/>
      <c r="L1281" s="99"/>
      <c r="M1281" s="105"/>
    </row>
    <row r="1282" spans="1:13" ht="24" customHeight="1" x14ac:dyDescent="0.25">
      <c r="A1282" s="417">
        <v>335</v>
      </c>
      <c r="B1282" s="152" t="s">
        <v>7137</v>
      </c>
      <c r="C1282" s="522" t="s">
        <v>7135</v>
      </c>
      <c r="D1282" s="523"/>
      <c r="E1282" s="100"/>
      <c r="F1282" s="100"/>
      <c r="G1282" s="334">
        <v>662776.43000000005</v>
      </c>
      <c r="H1282" s="334">
        <f>G1282-I1282</f>
        <v>626266.3600000001</v>
      </c>
      <c r="I1282" s="177">
        <v>36510.07</v>
      </c>
      <c r="J1282" s="99"/>
      <c r="K1282" s="99"/>
      <c r="L1282" s="99"/>
      <c r="M1282" s="105"/>
    </row>
    <row r="1283" spans="1:13" ht="10.8" x14ac:dyDescent="0.25">
      <c r="A1283" s="416">
        <v>336</v>
      </c>
      <c r="B1283" s="152" t="s">
        <v>7169</v>
      </c>
      <c r="C1283" s="519" t="s">
        <v>7205</v>
      </c>
      <c r="D1283" s="142" t="s">
        <v>7139</v>
      </c>
      <c r="E1283" s="100"/>
      <c r="F1283" s="100"/>
      <c r="G1283" s="334">
        <v>10500</v>
      </c>
      <c r="H1283" s="334">
        <f>G1283-I1283</f>
        <v>9919.7099999999991</v>
      </c>
      <c r="I1283" s="177">
        <v>580.29</v>
      </c>
      <c r="J1283" s="99"/>
      <c r="K1283" s="99"/>
      <c r="L1283" s="99"/>
      <c r="M1283" s="105"/>
    </row>
    <row r="1284" spans="1:13" ht="10.8" x14ac:dyDescent="0.25">
      <c r="A1284" s="417">
        <v>337</v>
      </c>
      <c r="B1284" s="152" t="s">
        <v>7170</v>
      </c>
      <c r="C1284" s="520"/>
      <c r="D1284" s="142" t="s">
        <v>7140</v>
      </c>
      <c r="E1284" s="100"/>
      <c r="F1284" s="100"/>
      <c r="G1284" s="334">
        <v>66464.5</v>
      </c>
      <c r="H1284" s="334">
        <v>66464.5</v>
      </c>
      <c r="I1284" s="177">
        <f t="shared" si="30"/>
        <v>0</v>
      </c>
      <c r="J1284" s="99"/>
      <c r="K1284" s="99"/>
      <c r="L1284" s="99"/>
      <c r="M1284" s="105"/>
    </row>
    <row r="1285" spans="1:13" ht="10.8" x14ac:dyDescent="0.25">
      <c r="A1285" s="417">
        <v>338</v>
      </c>
      <c r="B1285" s="152" t="s">
        <v>7171</v>
      </c>
      <c r="C1285" s="520"/>
      <c r="D1285" s="142" t="s">
        <v>7141</v>
      </c>
      <c r="E1285" s="100"/>
      <c r="F1285" s="100"/>
      <c r="G1285" s="334">
        <v>18000</v>
      </c>
      <c r="H1285" s="334">
        <v>18000</v>
      </c>
      <c r="I1285" s="177">
        <f t="shared" si="30"/>
        <v>0</v>
      </c>
      <c r="J1285" s="99"/>
      <c r="K1285" s="99"/>
      <c r="L1285" s="99"/>
      <c r="M1285" s="105"/>
    </row>
    <row r="1286" spans="1:13" ht="10.8" x14ac:dyDescent="0.25">
      <c r="A1286" s="417">
        <v>339</v>
      </c>
      <c r="B1286" s="152" t="s">
        <v>7172</v>
      </c>
      <c r="C1286" s="520"/>
      <c r="D1286" s="142" t="s">
        <v>7142</v>
      </c>
      <c r="E1286" s="100"/>
      <c r="F1286" s="100"/>
      <c r="G1286" s="334">
        <v>38695.879999999997</v>
      </c>
      <c r="H1286" s="334">
        <f>G1286-I1286</f>
        <v>30785.759999999998</v>
      </c>
      <c r="I1286" s="177">
        <v>7910.12</v>
      </c>
      <c r="J1286" s="99"/>
      <c r="K1286" s="99"/>
      <c r="L1286" s="99"/>
      <c r="M1286" s="105"/>
    </row>
    <row r="1287" spans="1:13" ht="10.8" x14ac:dyDescent="0.25">
      <c r="A1287" s="417">
        <v>340</v>
      </c>
      <c r="B1287" s="152" t="s">
        <v>7173</v>
      </c>
      <c r="C1287" s="520"/>
      <c r="D1287" s="142" t="s">
        <v>7143</v>
      </c>
      <c r="E1287" s="100"/>
      <c r="F1287" s="100"/>
      <c r="G1287" s="334">
        <v>16806</v>
      </c>
      <c r="H1287" s="334">
        <v>16806</v>
      </c>
      <c r="I1287" s="177">
        <f t="shared" si="30"/>
        <v>0</v>
      </c>
      <c r="J1287" s="99"/>
      <c r="K1287" s="99"/>
      <c r="L1287" s="99"/>
      <c r="M1287" s="105"/>
    </row>
    <row r="1288" spans="1:13" ht="10.8" x14ac:dyDescent="0.25">
      <c r="A1288" s="417">
        <v>341</v>
      </c>
      <c r="B1288" s="152" t="s">
        <v>7174</v>
      </c>
      <c r="C1288" s="520"/>
      <c r="D1288" s="142" t="s">
        <v>7144</v>
      </c>
      <c r="E1288" s="100"/>
      <c r="F1288" s="100"/>
      <c r="G1288" s="334">
        <v>1747</v>
      </c>
      <c r="H1288" s="334">
        <v>1747</v>
      </c>
      <c r="I1288" s="177">
        <f t="shared" si="30"/>
        <v>0</v>
      </c>
      <c r="J1288" s="99"/>
      <c r="K1288" s="99"/>
      <c r="L1288" s="99"/>
      <c r="M1288" s="105"/>
    </row>
    <row r="1289" spans="1:13" ht="10.8" x14ac:dyDescent="0.25">
      <c r="A1289" s="416">
        <v>342</v>
      </c>
      <c r="B1289" s="152" t="s">
        <v>7175</v>
      </c>
      <c r="C1289" s="520"/>
      <c r="D1289" s="142" t="s">
        <v>7145</v>
      </c>
      <c r="E1289" s="100"/>
      <c r="F1289" s="100"/>
      <c r="G1289" s="334">
        <v>11103</v>
      </c>
      <c r="H1289" s="334">
        <v>11103</v>
      </c>
      <c r="I1289" s="177">
        <f t="shared" si="30"/>
        <v>0</v>
      </c>
      <c r="J1289" s="99"/>
      <c r="K1289" s="99"/>
      <c r="L1289" s="99"/>
      <c r="M1289" s="105"/>
    </row>
    <row r="1290" spans="1:13" ht="10.8" x14ac:dyDescent="0.25">
      <c r="A1290" s="417">
        <v>343</v>
      </c>
      <c r="B1290" s="152" t="s">
        <v>7176</v>
      </c>
      <c r="C1290" s="520"/>
      <c r="D1290" s="142" t="s">
        <v>7146</v>
      </c>
      <c r="E1290" s="100"/>
      <c r="F1290" s="100"/>
      <c r="G1290" s="334">
        <v>3568.5</v>
      </c>
      <c r="H1290" s="334">
        <v>3568.5</v>
      </c>
      <c r="I1290" s="177">
        <f t="shared" si="30"/>
        <v>0</v>
      </c>
      <c r="J1290" s="99"/>
      <c r="K1290" s="99"/>
      <c r="L1290" s="99"/>
      <c r="M1290" s="105"/>
    </row>
    <row r="1291" spans="1:13" ht="10.8" x14ac:dyDescent="0.25">
      <c r="A1291" s="417">
        <v>344</v>
      </c>
      <c r="B1291" s="152" t="s">
        <v>7177</v>
      </c>
      <c r="C1291" s="520"/>
      <c r="D1291" s="142" t="s">
        <v>7147</v>
      </c>
      <c r="E1291" s="100"/>
      <c r="F1291" s="100"/>
      <c r="G1291" s="334">
        <v>79149.27</v>
      </c>
      <c r="H1291" s="334">
        <f>G1291-I1291</f>
        <v>56723.450000000004</v>
      </c>
      <c r="I1291" s="177">
        <v>22425.82</v>
      </c>
      <c r="J1291" s="99"/>
      <c r="K1291" s="99"/>
      <c r="L1291" s="99"/>
      <c r="M1291" s="105"/>
    </row>
    <row r="1292" spans="1:13" ht="39" customHeight="1" x14ac:dyDescent="0.25">
      <c r="A1292" s="417">
        <v>345</v>
      </c>
      <c r="B1292" s="152" t="s">
        <v>7178</v>
      </c>
      <c r="C1292" s="520"/>
      <c r="D1292" s="150" t="s">
        <v>7148</v>
      </c>
      <c r="E1292" s="100"/>
      <c r="F1292" s="100"/>
      <c r="G1292" s="334">
        <v>55338.36</v>
      </c>
      <c r="H1292" s="334">
        <v>55338.36</v>
      </c>
      <c r="I1292" s="177">
        <f t="shared" si="30"/>
        <v>0</v>
      </c>
      <c r="J1292" s="99"/>
      <c r="K1292" s="99"/>
      <c r="L1292" s="99"/>
      <c r="M1292" s="105"/>
    </row>
    <row r="1293" spans="1:13" ht="40.5" customHeight="1" x14ac:dyDescent="0.25">
      <c r="A1293" s="417">
        <v>346</v>
      </c>
      <c r="B1293" s="152" t="s">
        <v>7179</v>
      </c>
      <c r="C1293" s="520"/>
      <c r="D1293" s="316" t="s">
        <v>7149</v>
      </c>
      <c r="E1293" s="100"/>
      <c r="F1293" s="100"/>
      <c r="G1293" s="334">
        <v>59393.99</v>
      </c>
      <c r="H1293" s="334">
        <v>59393.99</v>
      </c>
      <c r="I1293" s="177">
        <f t="shared" si="30"/>
        <v>0</v>
      </c>
      <c r="J1293" s="99"/>
      <c r="K1293" s="99"/>
      <c r="L1293" s="99"/>
      <c r="M1293" s="105"/>
    </row>
    <row r="1294" spans="1:13" ht="10.8" x14ac:dyDescent="0.25">
      <c r="A1294" s="417">
        <v>347</v>
      </c>
      <c r="B1294" s="152" t="s">
        <v>7180</v>
      </c>
      <c r="C1294" s="520"/>
      <c r="D1294" s="142" t="s">
        <v>7150</v>
      </c>
      <c r="E1294" s="100"/>
      <c r="F1294" s="100"/>
      <c r="G1294" s="334">
        <v>255921.11</v>
      </c>
      <c r="H1294" s="334">
        <f>G1294-I1294</f>
        <v>70252.84</v>
      </c>
      <c r="I1294" s="177">
        <v>185668.27</v>
      </c>
      <c r="J1294" s="99"/>
      <c r="K1294" s="99"/>
      <c r="L1294" s="99"/>
      <c r="M1294" s="105"/>
    </row>
    <row r="1295" spans="1:13" ht="10.8" x14ac:dyDescent="0.25">
      <c r="A1295" s="416">
        <v>348</v>
      </c>
      <c r="B1295" s="152" t="s">
        <v>7181</v>
      </c>
      <c r="C1295" s="520"/>
      <c r="D1295" s="142" t="s">
        <v>7151</v>
      </c>
      <c r="E1295" s="100"/>
      <c r="F1295" s="100"/>
      <c r="G1295" s="334">
        <v>20946.62</v>
      </c>
      <c r="H1295" s="334">
        <v>20946.62</v>
      </c>
      <c r="I1295" s="177">
        <f t="shared" si="30"/>
        <v>0</v>
      </c>
      <c r="J1295" s="99"/>
      <c r="K1295" s="99"/>
      <c r="L1295" s="99"/>
      <c r="M1295" s="105"/>
    </row>
    <row r="1296" spans="1:13" ht="10.8" x14ac:dyDescent="0.25">
      <c r="A1296" s="417">
        <v>349</v>
      </c>
      <c r="B1296" s="152" t="s">
        <v>7182</v>
      </c>
      <c r="C1296" s="520"/>
      <c r="D1296" s="142" t="s">
        <v>7152</v>
      </c>
      <c r="E1296" s="100"/>
      <c r="F1296" s="100"/>
      <c r="G1296" s="334">
        <v>14424</v>
      </c>
      <c r="H1296" s="334">
        <v>14424</v>
      </c>
      <c r="I1296" s="177">
        <f t="shared" si="30"/>
        <v>0</v>
      </c>
      <c r="J1296" s="99"/>
      <c r="K1296" s="99"/>
      <c r="L1296" s="99"/>
      <c r="M1296" s="105"/>
    </row>
    <row r="1297" spans="1:13" ht="10.8" x14ac:dyDescent="0.25">
      <c r="A1297" s="417">
        <v>350</v>
      </c>
      <c r="B1297" s="152" t="s">
        <v>7183</v>
      </c>
      <c r="C1297" s="520"/>
      <c r="D1297" s="142" t="s">
        <v>7153</v>
      </c>
      <c r="E1297" s="100"/>
      <c r="F1297" s="100"/>
      <c r="G1297" s="334">
        <v>17924</v>
      </c>
      <c r="H1297" s="334">
        <v>17924</v>
      </c>
      <c r="I1297" s="177">
        <f t="shared" si="30"/>
        <v>0</v>
      </c>
      <c r="J1297" s="99"/>
      <c r="K1297" s="99"/>
      <c r="L1297" s="99"/>
      <c r="M1297" s="105"/>
    </row>
    <row r="1298" spans="1:13" ht="26.25" customHeight="1" x14ac:dyDescent="0.25">
      <c r="A1298" s="417">
        <v>351</v>
      </c>
      <c r="B1298" s="152" t="s">
        <v>7184</v>
      </c>
      <c r="C1298" s="520"/>
      <c r="D1298" s="316" t="s">
        <v>7154</v>
      </c>
      <c r="E1298" s="100"/>
      <c r="F1298" s="100"/>
      <c r="G1298" s="334">
        <v>11758.6</v>
      </c>
      <c r="H1298" s="334">
        <v>11758.6</v>
      </c>
      <c r="I1298" s="177">
        <f t="shared" si="30"/>
        <v>0</v>
      </c>
      <c r="J1298" s="99"/>
      <c r="K1298" s="99"/>
      <c r="L1298" s="99"/>
      <c r="M1298" s="105"/>
    </row>
    <row r="1299" spans="1:13" ht="29.25" customHeight="1" x14ac:dyDescent="0.25">
      <c r="A1299" s="417">
        <v>352</v>
      </c>
      <c r="B1299" s="152" t="s">
        <v>7185</v>
      </c>
      <c r="C1299" s="520"/>
      <c r="D1299" s="316" t="s">
        <v>7155</v>
      </c>
      <c r="E1299" s="100"/>
      <c r="F1299" s="100"/>
      <c r="G1299" s="334">
        <v>11758.59</v>
      </c>
      <c r="H1299" s="334">
        <v>11758.59</v>
      </c>
      <c r="I1299" s="177">
        <f t="shared" si="30"/>
        <v>0</v>
      </c>
      <c r="J1299" s="99"/>
      <c r="K1299" s="99"/>
      <c r="L1299" s="99"/>
      <c r="M1299" s="105"/>
    </row>
    <row r="1300" spans="1:13" ht="10.8" x14ac:dyDescent="0.25">
      <c r="A1300" s="417">
        <v>353</v>
      </c>
      <c r="B1300" s="152" t="s">
        <v>7186</v>
      </c>
      <c r="C1300" s="520"/>
      <c r="D1300" s="142" t="s">
        <v>7156</v>
      </c>
      <c r="E1300" s="100"/>
      <c r="F1300" s="100"/>
      <c r="G1300" s="334">
        <v>17000</v>
      </c>
      <c r="H1300" s="334">
        <v>17000</v>
      </c>
      <c r="I1300" s="177">
        <f t="shared" si="30"/>
        <v>0</v>
      </c>
      <c r="J1300" s="99"/>
      <c r="K1300" s="99"/>
      <c r="L1300" s="99"/>
      <c r="M1300" s="105"/>
    </row>
    <row r="1301" spans="1:13" ht="10.8" x14ac:dyDescent="0.25">
      <c r="A1301" s="416">
        <v>354</v>
      </c>
      <c r="B1301" s="152" t="s">
        <v>7187</v>
      </c>
      <c r="C1301" s="520"/>
      <c r="D1301" s="142" t="s">
        <v>7157</v>
      </c>
      <c r="E1301" s="100"/>
      <c r="F1301" s="100"/>
      <c r="G1301" s="334">
        <v>2432</v>
      </c>
      <c r="H1301" s="334">
        <v>2432</v>
      </c>
      <c r="I1301" s="177">
        <f t="shared" si="30"/>
        <v>0</v>
      </c>
      <c r="J1301" s="99"/>
      <c r="K1301" s="99"/>
      <c r="L1301" s="99"/>
      <c r="M1301" s="105"/>
    </row>
    <row r="1302" spans="1:13" ht="10.8" x14ac:dyDescent="0.25">
      <c r="A1302" s="417">
        <v>355</v>
      </c>
      <c r="B1302" s="152" t="s">
        <v>7188</v>
      </c>
      <c r="C1302" s="520"/>
      <c r="D1302" s="142" t="s">
        <v>7158</v>
      </c>
      <c r="E1302" s="100"/>
      <c r="F1302" s="100"/>
      <c r="G1302" s="334">
        <v>10820</v>
      </c>
      <c r="H1302" s="334">
        <v>10820</v>
      </c>
      <c r="I1302" s="177">
        <f t="shared" si="30"/>
        <v>0</v>
      </c>
      <c r="J1302" s="99"/>
      <c r="K1302" s="99"/>
      <c r="L1302" s="99"/>
      <c r="M1302" s="105"/>
    </row>
    <row r="1303" spans="1:13" ht="10.8" x14ac:dyDescent="0.25">
      <c r="A1303" s="417">
        <v>356</v>
      </c>
      <c r="B1303" s="152" t="s">
        <v>7189</v>
      </c>
      <c r="C1303" s="520"/>
      <c r="D1303" s="142" t="s">
        <v>6710</v>
      </c>
      <c r="E1303" s="100"/>
      <c r="F1303" s="100"/>
      <c r="G1303" s="334">
        <v>300661.5</v>
      </c>
      <c r="H1303" s="334">
        <f>G1303-I1303</f>
        <v>193282.2</v>
      </c>
      <c r="I1303" s="177">
        <v>107379.3</v>
      </c>
      <c r="J1303" s="99"/>
      <c r="K1303" s="99"/>
      <c r="L1303" s="99"/>
      <c r="M1303" s="105"/>
    </row>
    <row r="1304" spans="1:13" ht="10.8" x14ac:dyDescent="0.25">
      <c r="A1304" s="417">
        <v>357</v>
      </c>
      <c r="B1304" s="152" t="s">
        <v>7190</v>
      </c>
      <c r="C1304" s="520"/>
      <c r="D1304" s="142" t="s">
        <v>6710</v>
      </c>
      <c r="E1304" s="100"/>
      <c r="F1304" s="100"/>
      <c r="G1304" s="334">
        <v>110453.73</v>
      </c>
      <c r="H1304" s="334">
        <f t="shared" ref="H1304:H1305" si="34">G1304-I1304</f>
        <v>71006.22</v>
      </c>
      <c r="I1304" s="177">
        <v>39447.51</v>
      </c>
      <c r="J1304" s="99"/>
      <c r="K1304" s="99"/>
      <c r="L1304" s="99"/>
      <c r="M1304" s="105"/>
    </row>
    <row r="1305" spans="1:13" ht="10.8" x14ac:dyDescent="0.25">
      <c r="A1305" s="417">
        <v>358</v>
      </c>
      <c r="B1305" s="152" t="s">
        <v>7191</v>
      </c>
      <c r="C1305" s="520"/>
      <c r="D1305" s="142" t="s">
        <v>7159</v>
      </c>
      <c r="E1305" s="100"/>
      <c r="F1305" s="100"/>
      <c r="G1305" s="334">
        <v>169491.5</v>
      </c>
      <c r="H1305" s="334">
        <f t="shared" si="34"/>
        <v>93220.38</v>
      </c>
      <c r="I1305" s="177">
        <v>76271.12</v>
      </c>
      <c r="J1305" s="99"/>
      <c r="K1305" s="99"/>
      <c r="L1305" s="99"/>
      <c r="M1305" s="105"/>
    </row>
    <row r="1306" spans="1:13" ht="10.8" x14ac:dyDescent="0.25">
      <c r="A1306" s="417">
        <v>359</v>
      </c>
      <c r="B1306" s="152" t="s">
        <v>7192</v>
      </c>
      <c r="C1306" s="520"/>
      <c r="D1306" s="142" t="s">
        <v>7160</v>
      </c>
      <c r="E1306" s="100"/>
      <c r="F1306" s="100"/>
      <c r="G1306" s="334">
        <v>23730</v>
      </c>
      <c r="H1306" s="334">
        <v>23730</v>
      </c>
      <c r="I1306" s="177">
        <f t="shared" si="30"/>
        <v>0</v>
      </c>
      <c r="J1306" s="99"/>
      <c r="K1306" s="99"/>
      <c r="L1306" s="99"/>
      <c r="M1306" s="105"/>
    </row>
    <row r="1307" spans="1:13" ht="10.8" x14ac:dyDescent="0.25">
      <c r="A1307" s="416">
        <v>360</v>
      </c>
      <c r="B1307" s="152" t="s">
        <v>7193</v>
      </c>
      <c r="C1307" s="520"/>
      <c r="D1307" s="142" t="s">
        <v>7083</v>
      </c>
      <c r="E1307" s="100"/>
      <c r="F1307" s="100"/>
      <c r="G1307" s="334">
        <v>4216</v>
      </c>
      <c r="H1307" s="334">
        <v>4216</v>
      </c>
      <c r="I1307" s="177">
        <f t="shared" si="30"/>
        <v>0</v>
      </c>
      <c r="J1307" s="99"/>
      <c r="K1307" s="99"/>
      <c r="L1307" s="99"/>
      <c r="M1307" s="105"/>
    </row>
    <row r="1308" spans="1:13" ht="10.8" x14ac:dyDescent="0.25">
      <c r="A1308" s="417">
        <v>361</v>
      </c>
      <c r="B1308" s="152" t="s">
        <v>7194</v>
      </c>
      <c r="C1308" s="520"/>
      <c r="D1308" s="142" t="s">
        <v>7161</v>
      </c>
      <c r="E1308" s="100"/>
      <c r="F1308" s="100"/>
      <c r="G1308" s="334">
        <v>4178</v>
      </c>
      <c r="H1308" s="334">
        <v>4178</v>
      </c>
      <c r="I1308" s="177">
        <f t="shared" si="30"/>
        <v>0</v>
      </c>
      <c r="J1308" s="99"/>
      <c r="K1308" s="99"/>
      <c r="L1308" s="99"/>
      <c r="M1308" s="105"/>
    </row>
    <row r="1309" spans="1:13" ht="10.8" x14ac:dyDescent="0.25">
      <c r="A1309" s="417">
        <v>362</v>
      </c>
      <c r="B1309" s="152" t="s">
        <v>7195</v>
      </c>
      <c r="C1309" s="520"/>
      <c r="D1309" s="142" t="s">
        <v>7162</v>
      </c>
      <c r="E1309" s="100"/>
      <c r="F1309" s="100"/>
      <c r="G1309" s="334">
        <v>10950</v>
      </c>
      <c r="H1309" s="334">
        <v>10950</v>
      </c>
      <c r="I1309" s="177">
        <f t="shared" si="30"/>
        <v>0</v>
      </c>
      <c r="J1309" s="99"/>
      <c r="K1309" s="99"/>
      <c r="L1309" s="99"/>
      <c r="M1309" s="105"/>
    </row>
    <row r="1310" spans="1:13" ht="10.8" x14ac:dyDescent="0.25">
      <c r="A1310" s="417">
        <v>363</v>
      </c>
      <c r="B1310" s="152" t="s">
        <v>7196</v>
      </c>
      <c r="C1310" s="520"/>
      <c r="D1310" s="142" t="s">
        <v>7163</v>
      </c>
      <c r="E1310" s="100"/>
      <c r="F1310" s="100"/>
      <c r="G1310" s="334">
        <v>12350</v>
      </c>
      <c r="H1310" s="334">
        <v>12350</v>
      </c>
      <c r="I1310" s="177">
        <f t="shared" si="30"/>
        <v>0</v>
      </c>
      <c r="J1310" s="99"/>
      <c r="K1310" s="99"/>
      <c r="L1310" s="99"/>
      <c r="M1310" s="105"/>
    </row>
    <row r="1311" spans="1:13" ht="10.8" x14ac:dyDescent="0.25">
      <c r="A1311" s="417">
        <v>364</v>
      </c>
      <c r="B1311" s="152" t="s">
        <v>7197</v>
      </c>
      <c r="C1311" s="520"/>
      <c r="D1311" s="142" t="s">
        <v>7086</v>
      </c>
      <c r="E1311" s="100"/>
      <c r="F1311" s="100"/>
      <c r="G1311" s="334">
        <v>172260.32</v>
      </c>
      <c r="H1311" s="334">
        <f t="shared" ref="H1311" si="35">G1311-I1311</f>
        <v>171685.41</v>
      </c>
      <c r="I1311" s="177">
        <v>574.91</v>
      </c>
      <c r="J1311" s="99"/>
      <c r="K1311" s="99"/>
      <c r="L1311" s="99"/>
      <c r="M1311" s="105"/>
    </row>
    <row r="1312" spans="1:13" ht="10.8" x14ac:dyDescent="0.25">
      <c r="A1312" s="417">
        <v>365</v>
      </c>
      <c r="B1312" s="348" t="s">
        <v>7198</v>
      </c>
      <c r="C1312" s="520"/>
      <c r="D1312" s="346" t="s">
        <v>7145</v>
      </c>
      <c r="E1312" s="100"/>
      <c r="F1312" s="100"/>
      <c r="G1312" s="333">
        <v>0</v>
      </c>
      <c r="H1312" s="333">
        <v>0</v>
      </c>
      <c r="I1312" s="177">
        <f t="shared" si="30"/>
        <v>0</v>
      </c>
      <c r="J1312" s="99"/>
      <c r="K1312" s="99"/>
      <c r="L1312" s="99"/>
      <c r="M1312" s="105"/>
    </row>
    <row r="1313" spans="1:13" ht="10.8" x14ac:dyDescent="0.25">
      <c r="A1313" s="416">
        <v>366</v>
      </c>
      <c r="B1313" s="152" t="s">
        <v>7199</v>
      </c>
      <c r="C1313" s="520"/>
      <c r="D1313" s="346" t="s">
        <v>7161</v>
      </c>
      <c r="E1313" s="100"/>
      <c r="F1313" s="100"/>
      <c r="G1313" s="333">
        <v>0</v>
      </c>
      <c r="H1313" s="333">
        <v>0</v>
      </c>
      <c r="I1313" s="177">
        <f t="shared" si="30"/>
        <v>0</v>
      </c>
      <c r="J1313" s="99"/>
      <c r="K1313" s="99"/>
      <c r="L1313" s="99"/>
      <c r="M1313" s="105"/>
    </row>
    <row r="1314" spans="1:13" ht="10.8" x14ac:dyDescent="0.25">
      <c r="A1314" s="417">
        <v>367</v>
      </c>
      <c r="B1314" s="152" t="s">
        <v>7200</v>
      </c>
      <c r="C1314" s="520"/>
      <c r="D1314" s="346" t="s">
        <v>7164</v>
      </c>
      <c r="E1314" s="100"/>
      <c r="F1314" s="100"/>
      <c r="G1314" s="333">
        <v>0</v>
      </c>
      <c r="H1314" s="333">
        <v>0</v>
      </c>
      <c r="I1314" s="177">
        <f t="shared" si="30"/>
        <v>0</v>
      </c>
      <c r="J1314" s="99"/>
      <c r="K1314" s="99"/>
      <c r="L1314" s="99"/>
      <c r="M1314" s="105"/>
    </row>
    <row r="1315" spans="1:13" ht="10.8" x14ac:dyDescent="0.25">
      <c r="A1315" s="417">
        <v>368</v>
      </c>
      <c r="B1315" s="152" t="s">
        <v>7201</v>
      </c>
      <c r="C1315" s="520"/>
      <c r="D1315" s="346" t="s">
        <v>7165</v>
      </c>
      <c r="E1315" s="100"/>
      <c r="F1315" s="100"/>
      <c r="G1315" s="333">
        <v>0</v>
      </c>
      <c r="H1315" s="333">
        <v>0</v>
      </c>
      <c r="I1315" s="177">
        <f t="shared" si="30"/>
        <v>0</v>
      </c>
      <c r="J1315" s="99"/>
      <c r="K1315" s="99"/>
      <c r="L1315" s="99"/>
      <c r="M1315" s="105"/>
    </row>
    <row r="1316" spans="1:13" ht="10.8" x14ac:dyDescent="0.25">
      <c r="A1316" s="417">
        <v>369</v>
      </c>
      <c r="B1316" s="152" t="s">
        <v>7202</v>
      </c>
      <c r="C1316" s="520"/>
      <c r="D1316" s="346" t="s">
        <v>7166</v>
      </c>
      <c r="E1316" s="100"/>
      <c r="F1316" s="100"/>
      <c r="G1316" s="333">
        <v>0</v>
      </c>
      <c r="H1316" s="333">
        <v>0</v>
      </c>
      <c r="I1316" s="177">
        <f t="shared" si="30"/>
        <v>0</v>
      </c>
      <c r="J1316" s="99"/>
      <c r="K1316" s="99"/>
      <c r="L1316" s="99"/>
      <c r="M1316" s="105"/>
    </row>
    <row r="1317" spans="1:13" ht="17.25" customHeight="1" x14ac:dyDescent="0.25">
      <c r="A1317" s="417">
        <v>370</v>
      </c>
      <c r="B1317" s="433" t="s">
        <v>7203</v>
      </c>
      <c r="C1317" s="520"/>
      <c r="D1317" s="346" t="s">
        <v>7167</v>
      </c>
      <c r="E1317" s="100"/>
      <c r="F1317" s="100"/>
      <c r="G1317" s="333">
        <v>0</v>
      </c>
      <c r="H1317" s="333">
        <v>0</v>
      </c>
      <c r="I1317" s="177">
        <f t="shared" si="30"/>
        <v>0</v>
      </c>
      <c r="J1317" s="99"/>
      <c r="K1317" s="99"/>
      <c r="L1317" s="99"/>
      <c r="M1317" s="105"/>
    </row>
    <row r="1318" spans="1:13" ht="10.8" x14ac:dyDescent="0.25">
      <c r="A1318" s="417">
        <v>371</v>
      </c>
      <c r="B1318" s="152" t="s">
        <v>7204</v>
      </c>
      <c r="C1318" s="521"/>
      <c r="D1318" s="357" t="s">
        <v>7168</v>
      </c>
      <c r="E1318" s="100"/>
      <c r="F1318" s="100"/>
      <c r="G1318" s="334">
        <v>120000</v>
      </c>
      <c r="H1318" s="334">
        <f t="shared" ref="H1318" si="36">G1318-I1318</f>
        <v>11200</v>
      </c>
      <c r="I1318" s="177">
        <v>108800</v>
      </c>
      <c r="J1318" s="99"/>
      <c r="K1318" s="99"/>
      <c r="L1318" s="99"/>
      <c r="M1318" s="105"/>
    </row>
    <row r="1319" spans="1:13" ht="39.6" customHeight="1" x14ac:dyDescent="0.25">
      <c r="A1319" s="416">
        <v>372</v>
      </c>
      <c r="B1319" s="351" t="s">
        <v>7207</v>
      </c>
      <c r="C1319" s="524" t="s">
        <v>8090</v>
      </c>
      <c r="D1319" s="525"/>
      <c r="E1319" s="116" t="s">
        <v>7209</v>
      </c>
      <c r="F1319" s="100"/>
      <c r="G1319" s="334">
        <v>6046095</v>
      </c>
      <c r="H1319" s="334">
        <f>G1319-I1319</f>
        <v>2058706.8900000001</v>
      </c>
      <c r="I1319" s="402">
        <v>3987388.11</v>
      </c>
      <c r="J1319" s="99"/>
      <c r="K1319" s="99"/>
      <c r="L1319" s="99"/>
      <c r="M1319" s="105"/>
    </row>
    <row r="1320" spans="1:13" ht="22.95" customHeight="1" x14ac:dyDescent="0.25">
      <c r="A1320" s="417">
        <v>373</v>
      </c>
      <c r="B1320" s="434" t="s">
        <v>7208</v>
      </c>
      <c r="C1320" s="517" t="s">
        <v>7206</v>
      </c>
      <c r="D1320" s="518"/>
      <c r="E1320" s="116" t="s">
        <v>7210</v>
      </c>
      <c r="F1320" s="100"/>
      <c r="G1320" s="358">
        <v>3506870</v>
      </c>
      <c r="H1320" s="403">
        <v>3506870</v>
      </c>
      <c r="I1320" s="177">
        <f t="shared" si="30"/>
        <v>0</v>
      </c>
      <c r="J1320" s="99"/>
      <c r="K1320" s="99"/>
      <c r="L1320" s="99"/>
      <c r="M1320" s="105"/>
    </row>
    <row r="1321" spans="1:13" ht="52.2" customHeight="1" x14ac:dyDescent="0.25">
      <c r="A1321" s="417">
        <v>374</v>
      </c>
      <c r="B1321" s="351" t="s">
        <v>7308</v>
      </c>
      <c r="C1321" s="524" t="s">
        <v>8091</v>
      </c>
      <c r="D1321" s="525"/>
      <c r="E1321" s="116" t="s">
        <v>7312</v>
      </c>
      <c r="F1321" s="100"/>
      <c r="G1321" s="334">
        <v>60256</v>
      </c>
      <c r="H1321" s="334">
        <v>60256</v>
      </c>
      <c r="I1321" s="177">
        <f t="shared" si="30"/>
        <v>0</v>
      </c>
      <c r="J1321" s="99"/>
      <c r="K1321" s="99"/>
      <c r="L1321" s="99"/>
      <c r="M1321" s="105"/>
    </row>
    <row r="1322" spans="1:13" ht="42" customHeight="1" x14ac:dyDescent="0.25">
      <c r="A1322" s="417">
        <v>375</v>
      </c>
      <c r="B1322" s="351" t="s">
        <v>7309</v>
      </c>
      <c r="C1322" s="524" t="s">
        <v>8092</v>
      </c>
      <c r="D1322" s="525"/>
      <c r="E1322" s="116" t="s">
        <v>7313</v>
      </c>
      <c r="F1322" s="100"/>
      <c r="G1322" s="334">
        <v>289382</v>
      </c>
      <c r="H1322" s="334">
        <f>G1322-I1322</f>
        <v>281689.15999999997</v>
      </c>
      <c r="I1322" s="402">
        <v>7692.84</v>
      </c>
      <c r="J1322" s="99"/>
      <c r="K1322" s="99"/>
      <c r="L1322" s="99"/>
      <c r="M1322" s="105"/>
    </row>
    <row r="1323" spans="1:13" ht="43.95" customHeight="1" x14ac:dyDescent="0.25">
      <c r="A1323" s="417">
        <v>376</v>
      </c>
      <c r="B1323" s="351" t="s">
        <v>7310</v>
      </c>
      <c r="C1323" s="524" t="s">
        <v>8093</v>
      </c>
      <c r="D1323" s="525"/>
      <c r="E1323" s="116" t="s">
        <v>7314</v>
      </c>
      <c r="F1323" s="100"/>
      <c r="G1323" s="334">
        <v>578000</v>
      </c>
      <c r="H1323" s="334">
        <v>578000</v>
      </c>
      <c r="I1323" s="177">
        <f t="shared" si="30"/>
        <v>0</v>
      </c>
      <c r="J1323" s="99"/>
      <c r="K1323" s="99"/>
      <c r="L1323" s="99"/>
      <c r="M1323" s="105"/>
    </row>
    <row r="1324" spans="1:13" ht="43.95" customHeight="1" x14ac:dyDescent="0.25">
      <c r="A1324" s="417">
        <v>377</v>
      </c>
      <c r="B1324" s="351" t="s">
        <v>7311</v>
      </c>
      <c r="C1324" s="524" t="s">
        <v>8094</v>
      </c>
      <c r="D1324" s="525"/>
      <c r="E1324" s="116" t="s">
        <v>7315</v>
      </c>
      <c r="F1324" s="100"/>
      <c r="G1324" s="334">
        <v>124670</v>
      </c>
      <c r="H1324" s="334">
        <f>G1324-I1324</f>
        <v>117152.48</v>
      </c>
      <c r="I1324" s="177">
        <v>7517.52</v>
      </c>
      <c r="J1324" s="99"/>
      <c r="K1324" s="99"/>
      <c r="L1324" s="99"/>
      <c r="M1324" s="105"/>
    </row>
    <row r="1325" spans="1:13" ht="10.8" x14ac:dyDescent="0.25">
      <c r="A1325" s="416">
        <v>378</v>
      </c>
      <c r="B1325" s="152" t="s">
        <v>7257</v>
      </c>
      <c r="C1325" s="519" t="s">
        <v>7316</v>
      </c>
      <c r="D1325" s="359" t="s">
        <v>7211</v>
      </c>
      <c r="E1325" s="100"/>
      <c r="F1325" s="100"/>
      <c r="G1325" s="334">
        <v>960000</v>
      </c>
      <c r="H1325" s="334">
        <v>960000</v>
      </c>
      <c r="I1325" s="177">
        <f t="shared" si="30"/>
        <v>0</v>
      </c>
      <c r="J1325" s="99"/>
      <c r="K1325" s="99"/>
      <c r="L1325" s="99"/>
      <c r="M1325" s="105"/>
    </row>
    <row r="1326" spans="1:13" ht="10.8" x14ac:dyDescent="0.25">
      <c r="A1326" s="417">
        <v>379</v>
      </c>
      <c r="B1326" s="152" t="s">
        <v>7258</v>
      </c>
      <c r="C1326" s="520"/>
      <c r="D1326" s="158" t="s">
        <v>7212</v>
      </c>
      <c r="E1326" s="100"/>
      <c r="F1326" s="100"/>
      <c r="G1326" s="334">
        <v>1377495</v>
      </c>
      <c r="H1326" s="334">
        <f>G1326-I1326</f>
        <v>1198839.48</v>
      </c>
      <c r="I1326" s="177">
        <v>178655.52</v>
      </c>
      <c r="J1326" s="99"/>
      <c r="K1326" s="99"/>
      <c r="L1326" s="99"/>
      <c r="M1326" s="105"/>
    </row>
    <row r="1327" spans="1:13" ht="10.8" x14ac:dyDescent="0.25">
      <c r="A1327" s="417">
        <v>380</v>
      </c>
      <c r="B1327" s="152" t="s">
        <v>7259</v>
      </c>
      <c r="C1327" s="520"/>
      <c r="D1327" s="158" t="s">
        <v>7213</v>
      </c>
      <c r="E1327" s="100"/>
      <c r="F1327" s="100"/>
      <c r="G1327" s="334">
        <v>3381</v>
      </c>
      <c r="H1327" s="334">
        <v>3381</v>
      </c>
      <c r="I1327" s="177">
        <f t="shared" si="30"/>
        <v>0</v>
      </c>
      <c r="J1327" s="99"/>
      <c r="K1327" s="99"/>
      <c r="L1327" s="99"/>
      <c r="M1327" s="105"/>
    </row>
    <row r="1328" spans="1:13" ht="10.8" x14ac:dyDescent="0.25">
      <c r="A1328" s="417">
        <v>381</v>
      </c>
      <c r="B1328" s="152" t="s">
        <v>7260</v>
      </c>
      <c r="C1328" s="520"/>
      <c r="D1328" s="158" t="s">
        <v>7214</v>
      </c>
      <c r="E1328" s="100"/>
      <c r="F1328" s="100"/>
      <c r="G1328" s="334">
        <v>194067.8</v>
      </c>
      <c r="H1328" s="334">
        <v>194067.8</v>
      </c>
      <c r="I1328" s="177">
        <f t="shared" si="30"/>
        <v>0</v>
      </c>
      <c r="J1328" s="99"/>
      <c r="K1328" s="99"/>
      <c r="L1328" s="99"/>
      <c r="M1328" s="105"/>
    </row>
    <row r="1329" spans="1:13" ht="28.5" customHeight="1" x14ac:dyDescent="0.25">
      <c r="A1329" s="417">
        <v>382</v>
      </c>
      <c r="B1329" s="152" t="s">
        <v>7261</v>
      </c>
      <c r="C1329" s="520"/>
      <c r="D1329" s="316" t="s">
        <v>7215</v>
      </c>
      <c r="E1329" s="100"/>
      <c r="F1329" s="100"/>
      <c r="G1329" s="334">
        <v>331568.45</v>
      </c>
      <c r="H1329" s="334">
        <v>331568.45</v>
      </c>
      <c r="I1329" s="177">
        <f t="shared" ref="I1329:I1392" si="37">G1329-H1329</f>
        <v>0</v>
      </c>
      <c r="J1329" s="99"/>
      <c r="K1329" s="99"/>
      <c r="L1329" s="99"/>
      <c r="M1329" s="105"/>
    </row>
    <row r="1330" spans="1:13" ht="30" customHeight="1" x14ac:dyDescent="0.25">
      <c r="A1330" s="417">
        <v>383</v>
      </c>
      <c r="B1330" s="152" t="s">
        <v>7262</v>
      </c>
      <c r="C1330" s="520"/>
      <c r="D1330" s="316" t="s">
        <v>7216</v>
      </c>
      <c r="E1330" s="100"/>
      <c r="F1330" s="100"/>
      <c r="G1330" s="334">
        <v>372975.02</v>
      </c>
      <c r="H1330" s="334">
        <v>372975.02</v>
      </c>
      <c r="I1330" s="177">
        <f t="shared" si="37"/>
        <v>0</v>
      </c>
      <c r="J1330" s="99"/>
      <c r="K1330" s="99"/>
      <c r="L1330" s="99"/>
      <c r="M1330" s="105"/>
    </row>
    <row r="1331" spans="1:13" ht="30.75" customHeight="1" x14ac:dyDescent="0.25">
      <c r="A1331" s="416">
        <v>384</v>
      </c>
      <c r="B1331" s="152" t="s">
        <v>7263</v>
      </c>
      <c r="C1331" s="520"/>
      <c r="D1331" s="316" t="s">
        <v>7217</v>
      </c>
      <c r="E1331" s="100"/>
      <c r="F1331" s="100"/>
      <c r="G1331" s="334">
        <v>161338.23999999999</v>
      </c>
      <c r="H1331" s="334">
        <v>161338.23999999999</v>
      </c>
      <c r="I1331" s="177">
        <f t="shared" si="37"/>
        <v>0</v>
      </c>
      <c r="J1331" s="99"/>
      <c r="K1331" s="99"/>
      <c r="L1331" s="99"/>
      <c r="M1331" s="105"/>
    </row>
    <row r="1332" spans="1:13" ht="10.8" x14ac:dyDescent="0.25">
      <c r="A1332" s="417">
        <v>385</v>
      </c>
      <c r="B1332" s="152" t="s">
        <v>7264</v>
      </c>
      <c r="C1332" s="520"/>
      <c r="D1332" s="142" t="s">
        <v>7218</v>
      </c>
      <c r="E1332" s="100"/>
      <c r="F1332" s="100"/>
      <c r="G1332" s="334">
        <v>31168</v>
      </c>
      <c r="H1332" s="334">
        <v>31168</v>
      </c>
      <c r="I1332" s="177">
        <f t="shared" si="37"/>
        <v>0</v>
      </c>
      <c r="J1332" s="99"/>
      <c r="K1332" s="99"/>
      <c r="L1332" s="99"/>
      <c r="M1332" s="105"/>
    </row>
    <row r="1333" spans="1:13" ht="10.8" x14ac:dyDescent="0.25">
      <c r="A1333" s="417">
        <v>386</v>
      </c>
      <c r="B1333" s="152" t="s">
        <v>7265</v>
      </c>
      <c r="C1333" s="520"/>
      <c r="D1333" s="142" t="s">
        <v>7219</v>
      </c>
      <c r="E1333" s="100"/>
      <c r="F1333" s="100"/>
      <c r="G1333" s="334">
        <v>6680</v>
      </c>
      <c r="H1333" s="334">
        <v>6680</v>
      </c>
      <c r="I1333" s="177">
        <f t="shared" si="37"/>
        <v>0</v>
      </c>
      <c r="J1333" s="99"/>
      <c r="K1333" s="99"/>
      <c r="L1333" s="99"/>
      <c r="M1333" s="105"/>
    </row>
    <row r="1334" spans="1:13" ht="10.8" x14ac:dyDescent="0.25">
      <c r="A1334" s="417">
        <v>387</v>
      </c>
      <c r="B1334" s="152" t="s">
        <v>7266</v>
      </c>
      <c r="C1334" s="520"/>
      <c r="D1334" s="142" t="s">
        <v>7220</v>
      </c>
      <c r="E1334" s="100"/>
      <c r="F1334" s="100"/>
      <c r="G1334" s="334">
        <v>72033.899999999994</v>
      </c>
      <c r="H1334" s="334">
        <v>72033.899999999994</v>
      </c>
      <c r="I1334" s="177">
        <f t="shared" si="37"/>
        <v>0</v>
      </c>
      <c r="J1334" s="99"/>
      <c r="K1334" s="99"/>
      <c r="L1334" s="99"/>
      <c r="M1334" s="105"/>
    </row>
    <row r="1335" spans="1:13" ht="10.8" x14ac:dyDescent="0.25">
      <c r="A1335" s="417">
        <v>388</v>
      </c>
      <c r="B1335" s="152" t="s">
        <v>7267</v>
      </c>
      <c r="C1335" s="520"/>
      <c r="D1335" s="142" t="s">
        <v>6866</v>
      </c>
      <c r="E1335" s="100"/>
      <c r="F1335" s="100"/>
      <c r="G1335" s="334">
        <v>13644.07</v>
      </c>
      <c r="H1335" s="334">
        <v>13644.07</v>
      </c>
      <c r="I1335" s="177">
        <f t="shared" si="37"/>
        <v>0</v>
      </c>
      <c r="J1335" s="99"/>
      <c r="K1335" s="99"/>
      <c r="L1335" s="99"/>
      <c r="M1335" s="105"/>
    </row>
    <row r="1336" spans="1:13" ht="10.8" x14ac:dyDescent="0.25">
      <c r="A1336" s="417">
        <v>389</v>
      </c>
      <c r="B1336" s="152" t="s">
        <v>7268</v>
      </c>
      <c r="C1336" s="520"/>
      <c r="D1336" s="142" t="s">
        <v>6866</v>
      </c>
      <c r="E1336" s="100"/>
      <c r="F1336" s="100"/>
      <c r="G1336" s="334">
        <v>13644.06</v>
      </c>
      <c r="H1336" s="334">
        <v>13644.06</v>
      </c>
      <c r="I1336" s="177">
        <f t="shared" si="37"/>
        <v>0</v>
      </c>
      <c r="J1336" s="99"/>
      <c r="K1336" s="99"/>
      <c r="L1336" s="99"/>
      <c r="M1336" s="105"/>
    </row>
    <row r="1337" spans="1:13" ht="10.8" x14ac:dyDescent="0.25">
      <c r="A1337" s="416">
        <v>390</v>
      </c>
      <c r="B1337" s="152" t="s">
        <v>7269</v>
      </c>
      <c r="C1337" s="520"/>
      <c r="D1337" s="142" t="s">
        <v>7221</v>
      </c>
      <c r="E1337" s="100"/>
      <c r="F1337" s="100"/>
      <c r="G1337" s="334">
        <v>16640</v>
      </c>
      <c r="H1337" s="334">
        <v>16640</v>
      </c>
      <c r="I1337" s="177">
        <f t="shared" si="37"/>
        <v>0</v>
      </c>
      <c r="J1337" s="99"/>
      <c r="K1337" s="99"/>
      <c r="L1337" s="99"/>
      <c r="M1337" s="105"/>
    </row>
    <row r="1338" spans="1:13" ht="10.8" x14ac:dyDescent="0.25">
      <c r="A1338" s="417">
        <v>391</v>
      </c>
      <c r="B1338" s="152" t="s">
        <v>7270</v>
      </c>
      <c r="C1338" s="520"/>
      <c r="D1338" s="142" t="s">
        <v>7222</v>
      </c>
      <c r="E1338" s="100"/>
      <c r="F1338" s="100"/>
      <c r="G1338" s="334">
        <v>451146.07</v>
      </c>
      <c r="H1338" s="334">
        <f>G1338-I1338</f>
        <v>180458.40000000002</v>
      </c>
      <c r="I1338" s="177">
        <v>270687.67</v>
      </c>
      <c r="J1338" s="99"/>
      <c r="K1338" s="99"/>
      <c r="L1338" s="99"/>
      <c r="M1338" s="105"/>
    </row>
    <row r="1339" spans="1:13" ht="10.8" x14ac:dyDescent="0.25">
      <c r="A1339" s="417">
        <v>392</v>
      </c>
      <c r="B1339" s="152" t="s">
        <v>7271</v>
      </c>
      <c r="C1339" s="520"/>
      <c r="D1339" s="142" t="s">
        <v>7223</v>
      </c>
      <c r="E1339" s="100"/>
      <c r="F1339" s="100"/>
      <c r="G1339" s="334">
        <v>4302</v>
      </c>
      <c r="H1339" s="334">
        <v>4302</v>
      </c>
      <c r="I1339" s="177">
        <f t="shared" si="37"/>
        <v>0</v>
      </c>
      <c r="J1339" s="99"/>
      <c r="K1339" s="99"/>
      <c r="L1339" s="99"/>
      <c r="M1339" s="105"/>
    </row>
    <row r="1340" spans="1:13" ht="10.8" x14ac:dyDescent="0.25">
      <c r="A1340" s="417">
        <v>393</v>
      </c>
      <c r="B1340" s="152" t="s">
        <v>7272</v>
      </c>
      <c r="C1340" s="520"/>
      <c r="D1340" s="142" t="s">
        <v>7224</v>
      </c>
      <c r="E1340" s="100"/>
      <c r="F1340" s="100"/>
      <c r="G1340" s="334">
        <v>12080</v>
      </c>
      <c r="H1340" s="334">
        <v>12080</v>
      </c>
      <c r="I1340" s="177">
        <f t="shared" si="37"/>
        <v>0</v>
      </c>
      <c r="J1340" s="99"/>
      <c r="K1340" s="99"/>
      <c r="L1340" s="99"/>
      <c r="M1340" s="105"/>
    </row>
    <row r="1341" spans="1:13" ht="10.8" x14ac:dyDescent="0.25">
      <c r="A1341" s="417">
        <v>394</v>
      </c>
      <c r="B1341" s="152" t="s">
        <v>7273</v>
      </c>
      <c r="C1341" s="520"/>
      <c r="D1341" s="142" t="s">
        <v>7225</v>
      </c>
      <c r="E1341" s="100"/>
      <c r="F1341" s="100"/>
      <c r="G1341" s="334">
        <v>36800</v>
      </c>
      <c r="H1341" s="334">
        <v>36800</v>
      </c>
      <c r="I1341" s="177">
        <f t="shared" si="37"/>
        <v>0</v>
      </c>
      <c r="J1341" s="99"/>
      <c r="K1341" s="99"/>
      <c r="L1341" s="99"/>
      <c r="M1341" s="105"/>
    </row>
    <row r="1342" spans="1:13" ht="10.8" x14ac:dyDescent="0.25">
      <c r="A1342" s="417">
        <v>395</v>
      </c>
      <c r="B1342" s="152" t="s">
        <v>7274</v>
      </c>
      <c r="C1342" s="520"/>
      <c r="D1342" s="142" t="s">
        <v>6710</v>
      </c>
      <c r="E1342" s="100"/>
      <c r="F1342" s="100"/>
      <c r="G1342" s="334">
        <v>337461.02</v>
      </c>
      <c r="H1342" s="334">
        <f>G1342-I1342</f>
        <v>216939.06</v>
      </c>
      <c r="I1342" s="177">
        <v>120521.96</v>
      </c>
      <c r="J1342" s="99"/>
      <c r="K1342" s="99"/>
      <c r="L1342" s="99"/>
      <c r="M1342" s="105"/>
    </row>
    <row r="1343" spans="1:13" ht="10.8" x14ac:dyDescent="0.25">
      <c r="A1343" s="416">
        <v>396</v>
      </c>
      <c r="B1343" s="152" t="s">
        <v>7275</v>
      </c>
      <c r="C1343" s="520"/>
      <c r="D1343" s="142" t="s">
        <v>7226</v>
      </c>
      <c r="E1343" s="100"/>
      <c r="F1343" s="100"/>
      <c r="G1343" s="334">
        <v>339097.61</v>
      </c>
      <c r="H1343" s="334">
        <f>G1343-I1343</f>
        <v>185696.47999999998</v>
      </c>
      <c r="I1343" s="177">
        <v>153401.13</v>
      </c>
      <c r="J1343" s="99"/>
      <c r="K1343" s="99"/>
      <c r="L1343" s="99"/>
      <c r="M1343" s="105"/>
    </row>
    <row r="1344" spans="1:13" ht="10.8" x14ac:dyDescent="0.25">
      <c r="A1344" s="417">
        <v>397</v>
      </c>
      <c r="B1344" s="152" t="s">
        <v>7276</v>
      </c>
      <c r="C1344" s="520"/>
      <c r="D1344" s="142" t="s">
        <v>6711</v>
      </c>
      <c r="E1344" s="100"/>
      <c r="F1344" s="100"/>
      <c r="G1344" s="334">
        <v>28053</v>
      </c>
      <c r="H1344" s="334">
        <v>28053</v>
      </c>
      <c r="I1344" s="177">
        <f t="shared" si="37"/>
        <v>0</v>
      </c>
      <c r="J1344" s="99"/>
      <c r="K1344" s="99"/>
      <c r="L1344" s="99"/>
      <c r="M1344" s="105"/>
    </row>
    <row r="1345" spans="1:13" ht="10.8" x14ac:dyDescent="0.25">
      <c r="A1345" s="417">
        <v>398</v>
      </c>
      <c r="B1345" s="152" t="s">
        <v>7277</v>
      </c>
      <c r="C1345" s="520"/>
      <c r="D1345" s="142" t="s">
        <v>7227</v>
      </c>
      <c r="E1345" s="100"/>
      <c r="F1345" s="100"/>
      <c r="G1345" s="334">
        <v>13500</v>
      </c>
      <c r="H1345" s="334">
        <f>G1345-I1345</f>
        <v>10146.99</v>
      </c>
      <c r="I1345" s="177">
        <v>3353.01</v>
      </c>
      <c r="J1345" s="99"/>
      <c r="K1345" s="99"/>
      <c r="L1345" s="99"/>
      <c r="M1345" s="105"/>
    </row>
    <row r="1346" spans="1:13" ht="10.8" x14ac:dyDescent="0.25">
      <c r="A1346" s="417">
        <v>399</v>
      </c>
      <c r="B1346" s="152" t="s">
        <v>7278</v>
      </c>
      <c r="C1346" s="520"/>
      <c r="D1346" s="142" t="s">
        <v>7228</v>
      </c>
      <c r="E1346" s="100"/>
      <c r="F1346" s="100"/>
      <c r="G1346" s="334">
        <v>10000</v>
      </c>
      <c r="H1346" s="334">
        <v>10000</v>
      </c>
      <c r="I1346" s="177">
        <f t="shared" si="37"/>
        <v>0</v>
      </c>
      <c r="J1346" s="99"/>
      <c r="K1346" s="99"/>
      <c r="L1346" s="99"/>
      <c r="M1346" s="105"/>
    </row>
    <row r="1347" spans="1:13" ht="10.8" x14ac:dyDescent="0.25">
      <c r="A1347" s="417">
        <v>400</v>
      </c>
      <c r="B1347" s="152" t="s">
        <v>7279</v>
      </c>
      <c r="C1347" s="520"/>
      <c r="D1347" s="142" t="s">
        <v>7229</v>
      </c>
      <c r="E1347" s="100"/>
      <c r="F1347" s="100"/>
      <c r="G1347" s="334">
        <v>116662</v>
      </c>
      <c r="H1347" s="334">
        <v>116662</v>
      </c>
      <c r="I1347" s="177">
        <f t="shared" si="37"/>
        <v>0</v>
      </c>
      <c r="J1347" s="99"/>
      <c r="K1347" s="99"/>
      <c r="L1347" s="99"/>
      <c r="M1347" s="105"/>
    </row>
    <row r="1348" spans="1:13" ht="10.8" x14ac:dyDescent="0.25">
      <c r="A1348" s="417">
        <v>401</v>
      </c>
      <c r="B1348" s="152" t="s">
        <v>7280</v>
      </c>
      <c r="C1348" s="520"/>
      <c r="D1348" s="142" t="s">
        <v>7230</v>
      </c>
      <c r="E1348" s="100"/>
      <c r="F1348" s="100"/>
      <c r="G1348" s="334">
        <v>8000</v>
      </c>
      <c r="H1348" s="334">
        <v>8000</v>
      </c>
      <c r="I1348" s="177">
        <f t="shared" si="37"/>
        <v>0</v>
      </c>
      <c r="J1348" s="99"/>
      <c r="K1348" s="99"/>
      <c r="L1348" s="99"/>
      <c r="M1348" s="105"/>
    </row>
    <row r="1349" spans="1:13" ht="10.8" x14ac:dyDescent="0.25">
      <c r="A1349" s="416">
        <v>402</v>
      </c>
      <c r="B1349" s="152" t="s">
        <v>7281</v>
      </c>
      <c r="C1349" s="520"/>
      <c r="D1349" s="142" t="s">
        <v>7231</v>
      </c>
      <c r="E1349" s="100"/>
      <c r="F1349" s="100"/>
      <c r="G1349" s="334">
        <v>12000</v>
      </c>
      <c r="H1349" s="334">
        <v>12000</v>
      </c>
      <c r="I1349" s="177">
        <f t="shared" si="37"/>
        <v>0</v>
      </c>
      <c r="J1349" s="99"/>
      <c r="K1349" s="99"/>
      <c r="L1349" s="99"/>
      <c r="M1349" s="105"/>
    </row>
    <row r="1350" spans="1:13" ht="10.8" x14ac:dyDescent="0.25">
      <c r="A1350" s="417">
        <v>403</v>
      </c>
      <c r="B1350" s="152" t="s">
        <v>7282</v>
      </c>
      <c r="C1350" s="520"/>
      <c r="D1350" s="142" t="s">
        <v>7232</v>
      </c>
      <c r="E1350" s="100"/>
      <c r="F1350" s="100"/>
      <c r="G1350" s="334">
        <v>101694.9</v>
      </c>
      <c r="H1350" s="334">
        <v>101694.9</v>
      </c>
      <c r="I1350" s="177">
        <f t="shared" si="37"/>
        <v>0</v>
      </c>
      <c r="J1350" s="99"/>
      <c r="K1350" s="99"/>
      <c r="L1350" s="99"/>
      <c r="M1350" s="105"/>
    </row>
    <row r="1351" spans="1:13" ht="10.8" x14ac:dyDescent="0.25">
      <c r="A1351" s="417">
        <v>404</v>
      </c>
      <c r="B1351" s="152" t="s">
        <v>7283</v>
      </c>
      <c r="C1351" s="520"/>
      <c r="D1351" s="142" t="s">
        <v>7233</v>
      </c>
      <c r="E1351" s="100"/>
      <c r="F1351" s="100"/>
      <c r="G1351" s="334">
        <v>24000</v>
      </c>
      <c r="H1351" s="334">
        <v>24000</v>
      </c>
      <c r="I1351" s="177">
        <f t="shared" si="37"/>
        <v>0</v>
      </c>
      <c r="J1351" s="99"/>
      <c r="K1351" s="99"/>
      <c r="L1351" s="99"/>
      <c r="M1351" s="105"/>
    </row>
    <row r="1352" spans="1:13" ht="10.8" x14ac:dyDescent="0.25">
      <c r="A1352" s="417">
        <v>405</v>
      </c>
      <c r="B1352" s="152" t="s">
        <v>7284</v>
      </c>
      <c r="C1352" s="520"/>
      <c r="D1352" s="142" t="s">
        <v>7234</v>
      </c>
      <c r="E1352" s="100"/>
      <c r="F1352" s="100"/>
      <c r="G1352" s="334">
        <v>12000</v>
      </c>
      <c r="H1352" s="334">
        <v>12000</v>
      </c>
      <c r="I1352" s="177">
        <f t="shared" si="37"/>
        <v>0</v>
      </c>
      <c r="J1352" s="99"/>
      <c r="K1352" s="99"/>
      <c r="L1352" s="99"/>
      <c r="M1352" s="105"/>
    </row>
    <row r="1353" spans="1:13" ht="10.8" x14ac:dyDescent="0.25">
      <c r="A1353" s="417">
        <v>406</v>
      </c>
      <c r="B1353" s="152" t="s">
        <v>7285</v>
      </c>
      <c r="C1353" s="520"/>
      <c r="D1353" s="142" t="s">
        <v>7235</v>
      </c>
      <c r="E1353" s="100"/>
      <c r="F1353" s="100"/>
      <c r="G1353" s="334">
        <v>5150</v>
      </c>
      <c r="H1353" s="334">
        <v>5150</v>
      </c>
      <c r="I1353" s="177">
        <f t="shared" si="37"/>
        <v>0</v>
      </c>
      <c r="J1353" s="99"/>
      <c r="K1353" s="99"/>
      <c r="L1353" s="99"/>
      <c r="M1353" s="105"/>
    </row>
    <row r="1354" spans="1:13" ht="10.8" x14ac:dyDescent="0.25">
      <c r="A1354" s="417">
        <v>407</v>
      </c>
      <c r="B1354" s="152" t="s">
        <v>7286</v>
      </c>
      <c r="C1354" s="520"/>
      <c r="D1354" s="142" t="s">
        <v>7236</v>
      </c>
      <c r="E1354" s="100"/>
      <c r="F1354" s="100"/>
      <c r="G1354" s="334">
        <v>3860</v>
      </c>
      <c r="H1354" s="334">
        <v>3860</v>
      </c>
      <c r="I1354" s="177">
        <f t="shared" si="37"/>
        <v>0</v>
      </c>
      <c r="J1354" s="99"/>
      <c r="K1354" s="99"/>
      <c r="L1354" s="99"/>
      <c r="M1354" s="105"/>
    </row>
    <row r="1355" spans="1:13" ht="10.8" x14ac:dyDescent="0.25">
      <c r="A1355" s="416">
        <v>408</v>
      </c>
      <c r="B1355" s="152" t="s">
        <v>7287</v>
      </c>
      <c r="C1355" s="520"/>
      <c r="D1355" s="142" t="s">
        <v>7237</v>
      </c>
      <c r="E1355" s="100"/>
      <c r="F1355" s="100"/>
      <c r="G1355" s="334">
        <v>209234</v>
      </c>
      <c r="H1355" s="334">
        <v>209234</v>
      </c>
      <c r="I1355" s="177">
        <f t="shared" si="37"/>
        <v>0</v>
      </c>
      <c r="J1355" s="99"/>
      <c r="K1355" s="99"/>
      <c r="L1355" s="99"/>
      <c r="M1355" s="105"/>
    </row>
    <row r="1356" spans="1:13" ht="10.8" x14ac:dyDescent="0.25">
      <c r="A1356" s="417">
        <v>409</v>
      </c>
      <c r="B1356" s="152" t="s">
        <v>7288</v>
      </c>
      <c r="C1356" s="520"/>
      <c r="D1356" s="142" t="s">
        <v>7238</v>
      </c>
      <c r="E1356" s="100"/>
      <c r="F1356" s="100"/>
      <c r="G1356" s="334">
        <v>255643.85</v>
      </c>
      <c r="H1356" s="334">
        <v>255643.85</v>
      </c>
      <c r="I1356" s="177">
        <f t="shared" si="37"/>
        <v>0</v>
      </c>
      <c r="J1356" s="99"/>
      <c r="K1356" s="99"/>
      <c r="L1356" s="99"/>
      <c r="M1356" s="105"/>
    </row>
    <row r="1357" spans="1:13" ht="10.8" x14ac:dyDescent="0.25">
      <c r="A1357" s="417">
        <v>410</v>
      </c>
      <c r="B1357" s="152" t="s">
        <v>7289</v>
      </c>
      <c r="C1357" s="520"/>
      <c r="D1357" s="142" t="s">
        <v>7239</v>
      </c>
      <c r="E1357" s="100"/>
      <c r="F1357" s="100"/>
      <c r="G1357" s="334">
        <v>289382</v>
      </c>
      <c r="H1357" s="334">
        <f>G1357-I1357</f>
        <v>281114.03999999998</v>
      </c>
      <c r="I1357" s="177">
        <v>8267.9599999999991</v>
      </c>
      <c r="J1357" s="99"/>
      <c r="K1357" s="99"/>
      <c r="L1357" s="99"/>
      <c r="M1357" s="105"/>
    </row>
    <row r="1358" spans="1:13" ht="10.8" x14ac:dyDescent="0.25">
      <c r="A1358" s="417">
        <v>411</v>
      </c>
      <c r="B1358" s="152" t="s">
        <v>7290</v>
      </c>
      <c r="C1358" s="520"/>
      <c r="D1358" s="142" t="s">
        <v>7240</v>
      </c>
      <c r="E1358" s="100"/>
      <c r="F1358" s="100"/>
      <c r="G1358" s="334">
        <v>143945.26</v>
      </c>
      <c r="H1358" s="334">
        <f>G1358-I1358</f>
        <v>69150.27</v>
      </c>
      <c r="I1358" s="177">
        <v>74794.990000000005</v>
      </c>
      <c r="J1358" s="99"/>
      <c r="K1358" s="99"/>
      <c r="L1358" s="99"/>
      <c r="M1358" s="105"/>
    </row>
    <row r="1359" spans="1:13" ht="10.8" x14ac:dyDescent="0.25">
      <c r="A1359" s="417">
        <v>412</v>
      </c>
      <c r="B1359" s="152" t="s">
        <v>7291</v>
      </c>
      <c r="C1359" s="520"/>
      <c r="D1359" s="142" t="s">
        <v>7241</v>
      </c>
      <c r="E1359" s="100"/>
      <c r="F1359" s="100"/>
      <c r="G1359" s="334">
        <v>504289.58</v>
      </c>
      <c r="H1359" s="334">
        <v>504289.58</v>
      </c>
      <c r="I1359" s="177">
        <f t="shared" si="37"/>
        <v>0</v>
      </c>
      <c r="J1359" s="99"/>
      <c r="K1359" s="99"/>
      <c r="L1359" s="99"/>
      <c r="M1359" s="105"/>
    </row>
    <row r="1360" spans="1:13" ht="10.8" x14ac:dyDescent="0.25">
      <c r="A1360" s="417">
        <v>413</v>
      </c>
      <c r="B1360" s="152" t="s">
        <v>7292</v>
      </c>
      <c r="C1360" s="520"/>
      <c r="D1360" s="142" t="s">
        <v>7242</v>
      </c>
      <c r="E1360" s="100"/>
      <c r="F1360" s="100"/>
      <c r="G1360" s="334">
        <v>220175</v>
      </c>
      <c r="H1360" s="334">
        <v>220175</v>
      </c>
      <c r="I1360" s="177">
        <f t="shared" si="37"/>
        <v>0</v>
      </c>
      <c r="J1360" s="99"/>
      <c r="K1360" s="99"/>
      <c r="L1360" s="99"/>
      <c r="M1360" s="105"/>
    </row>
    <row r="1361" spans="1:13" ht="10.8" x14ac:dyDescent="0.25">
      <c r="A1361" s="416">
        <v>414</v>
      </c>
      <c r="B1361" s="152" t="s">
        <v>7293</v>
      </c>
      <c r="C1361" s="520"/>
      <c r="D1361" s="142" t="s">
        <v>7243</v>
      </c>
      <c r="E1361" s="100"/>
      <c r="F1361" s="100"/>
      <c r="G1361" s="334">
        <v>239320</v>
      </c>
      <c r="H1361" s="334">
        <v>239320</v>
      </c>
      <c r="I1361" s="177">
        <f t="shared" si="37"/>
        <v>0</v>
      </c>
      <c r="J1361" s="99"/>
      <c r="K1361" s="99"/>
      <c r="L1361" s="99"/>
      <c r="M1361" s="105"/>
    </row>
    <row r="1362" spans="1:13" ht="10.8" x14ac:dyDescent="0.25">
      <c r="A1362" s="417">
        <v>415</v>
      </c>
      <c r="B1362" s="152" t="s">
        <v>7294</v>
      </c>
      <c r="C1362" s="520"/>
      <c r="D1362" s="142" t="s">
        <v>7244</v>
      </c>
      <c r="E1362" s="100"/>
      <c r="F1362" s="100"/>
      <c r="G1362" s="334">
        <v>93229.25</v>
      </c>
      <c r="H1362" s="334">
        <v>93229.25</v>
      </c>
      <c r="I1362" s="177">
        <f t="shared" si="37"/>
        <v>0</v>
      </c>
      <c r="J1362" s="99"/>
      <c r="K1362" s="99"/>
      <c r="L1362" s="99"/>
      <c r="M1362" s="105"/>
    </row>
    <row r="1363" spans="1:13" ht="10.8" x14ac:dyDescent="0.25">
      <c r="A1363" s="417">
        <v>416</v>
      </c>
      <c r="B1363" s="152" t="s">
        <v>7295</v>
      </c>
      <c r="C1363" s="520"/>
      <c r="D1363" s="142" t="s">
        <v>7245</v>
      </c>
      <c r="E1363" s="100"/>
      <c r="F1363" s="100"/>
      <c r="G1363" s="334">
        <v>40908.33</v>
      </c>
      <c r="H1363" s="334">
        <v>40908.33</v>
      </c>
      <c r="I1363" s="177">
        <f t="shared" si="37"/>
        <v>0</v>
      </c>
      <c r="J1363" s="99"/>
      <c r="K1363" s="99"/>
      <c r="L1363" s="99"/>
      <c r="M1363" s="105"/>
    </row>
    <row r="1364" spans="1:13" ht="10.8" x14ac:dyDescent="0.25">
      <c r="A1364" s="417">
        <v>417</v>
      </c>
      <c r="B1364" s="152" t="s">
        <v>7296</v>
      </c>
      <c r="C1364" s="520"/>
      <c r="D1364" s="142" t="s">
        <v>7246</v>
      </c>
      <c r="E1364" s="100"/>
      <c r="F1364" s="100"/>
      <c r="G1364" s="334">
        <v>40000.370000000003</v>
      </c>
      <c r="H1364" s="334">
        <v>40000.370000000003</v>
      </c>
      <c r="I1364" s="177">
        <f t="shared" si="37"/>
        <v>0</v>
      </c>
      <c r="J1364" s="99"/>
      <c r="K1364" s="99"/>
      <c r="L1364" s="99"/>
      <c r="M1364" s="105"/>
    </row>
    <row r="1365" spans="1:13" ht="10.8" x14ac:dyDescent="0.25">
      <c r="A1365" s="417">
        <v>418</v>
      </c>
      <c r="B1365" s="152" t="s">
        <v>7297</v>
      </c>
      <c r="C1365" s="520"/>
      <c r="D1365" s="142" t="s">
        <v>7247</v>
      </c>
      <c r="E1365" s="100"/>
      <c r="F1365" s="100"/>
      <c r="G1365" s="334">
        <v>40000.370000000003</v>
      </c>
      <c r="H1365" s="334">
        <v>40000.370000000003</v>
      </c>
      <c r="I1365" s="177">
        <f t="shared" si="37"/>
        <v>0</v>
      </c>
      <c r="J1365" s="99"/>
      <c r="K1365" s="99"/>
      <c r="L1365" s="99"/>
      <c r="M1365" s="105"/>
    </row>
    <row r="1366" spans="1:13" ht="10.8" x14ac:dyDescent="0.25">
      <c r="A1366" s="417">
        <v>419</v>
      </c>
      <c r="B1366" s="152" t="s">
        <v>7298</v>
      </c>
      <c r="C1366" s="520"/>
      <c r="D1366" s="142" t="s">
        <v>7248</v>
      </c>
      <c r="E1366" s="100"/>
      <c r="F1366" s="100"/>
      <c r="G1366" s="334">
        <v>103935.63</v>
      </c>
      <c r="H1366" s="334">
        <v>103935.63</v>
      </c>
      <c r="I1366" s="177">
        <f t="shared" si="37"/>
        <v>0</v>
      </c>
      <c r="J1366" s="99"/>
      <c r="K1366" s="99"/>
      <c r="L1366" s="99"/>
      <c r="M1366" s="105"/>
    </row>
    <row r="1367" spans="1:13" ht="21.6" customHeight="1" x14ac:dyDescent="0.25">
      <c r="A1367" s="416">
        <v>420</v>
      </c>
      <c r="B1367" s="152" t="s">
        <v>7299</v>
      </c>
      <c r="C1367" s="520"/>
      <c r="D1367" s="151" t="s">
        <v>7249</v>
      </c>
      <c r="E1367" s="100"/>
      <c r="F1367" s="100"/>
      <c r="G1367" s="334">
        <v>24408.02</v>
      </c>
      <c r="H1367" s="334">
        <v>24408.02</v>
      </c>
      <c r="I1367" s="177">
        <f t="shared" si="37"/>
        <v>0</v>
      </c>
      <c r="J1367" s="99"/>
      <c r="K1367" s="99"/>
      <c r="L1367" s="99"/>
      <c r="M1367" s="105"/>
    </row>
    <row r="1368" spans="1:13" ht="42" customHeight="1" x14ac:dyDescent="0.25">
      <c r="A1368" s="417">
        <v>421</v>
      </c>
      <c r="B1368" s="152" t="s">
        <v>7300</v>
      </c>
      <c r="C1368" s="520"/>
      <c r="D1368" s="316" t="s">
        <v>7250</v>
      </c>
      <c r="E1368" s="100"/>
      <c r="F1368" s="100"/>
      <c r="G1368" s="334">
        <v>32486.74</v>
      </c>
      <c r="H1368" s="334">
        <v>32486.74</v>
      </c>
      <c r="I1368" s="177">
        <f t="shared" si="37"/>
        <v>0</v>
      </c>
      <c r="J1368" s="99"/>
      <c r="K1368" s="99"/>
      <c r="L1368" s="99"/>
      <c r="M1368" s="105"/>
    </row>
    <row r="1369" spans="1:13" ht="10.8" x14ac:dyDescent="0.25">
      <c r="A1369" s="417">
        <v>422</v>
      </c>
      <c r="B1369" s="152" t="s">
        <v>7301</v>
      </c>
      <c r="C1369" s="520"/>
      <c r="D1369" s="316" t="s">
        <v>7251</v>
      </c>
      <c r="E1369" s="100"/>
      <c r="F1369" s="100"/>
      <c r="G1369" s="334">
        <v>82609.41</v>
      </c>
      <c r="H1369" s="334">
        <v>82609.41</v>
      </c>
      <c r="I1369" s="177">
        <f t="shared" si="37"/>
        <v>0</v>
      </c>
      <c r="J1369" s="99"/>
      <c r="K1369" s="99"/>
      <c r="L1369" s="99"/>
      <c r="M1369" s="105"/>
    </row>
    <row r="1370" spans="1:13" ht="19.8" customHeight="1" x14ac:dyDescent="0.25">
      <c r="A1370" s="417">
        <v>423</v>
      </c>
      <c r="B1370" s="152" t="s">
        <v>7302</v>
      </c>
      <c r="C1370" s="520"/>
      <c r="D1370" s="316" t="s">
        <v>7252</v>
      </c>
      <c r="E1370" s="100"/>
      <c r="F1370" s="100"/>
      <c r="G1370" s="334">
        <v>64935.59</v>
      </c>
      <c r="H1370" s="334">
        <f>G1370-I1370</f>
        <v>53476.079999999994</v>
      </c>
      <c r="I1370" s="177">
        <v>11459.51</v>
      </c>
      <c r="J1370" s="99"/>
      <c r="K1370" s="99"/>
      <c r="L1370" s="99"/>
      <c r="M1370" s="105"/>
    </row>
    <row r="1371" spans="1:13" ht="20.399999999999999" x14ac:dyDescent="0.25">
      <c r="A1371" s="417">
        <v>424</v>
      </c>
      <c r="B1371" s="348" t="s">
        <v>7303</v>
      </c>
      <c r="C1371" s="520"/>
      <c r="D1371" s="142" t="s">
        <v>7253</v>
      </c>
      <c r="E1371" s="100"/>
      <c r="F1371" s="100"/>
      <c r="G1371" s="334">
        <v>0</v>
      </c>
      <c r="H1371" s="334">
        <v>0</v>
      </c>
      <c r="I1371" s="177">
        <f t="shared" si="37"/>
        <v>0</v>
      </c>
      <c r="J1371" s="99"/>
      <c r="K1371" s="99"/>
      <c r="L1371" s="99"/>
      <c r="M1371" s="105"/>
    </row>
    <row r="1372" spans="1:13" ht="10.8" x14ac:dyDescent="0.25">
      <c r="A1372" s="417">
        <v>425</v>
      </c>
      <c r="B1372" s="152" t="s">
        <v>7304</v>
      </c>
      <c r="C1372" s="520"/>
      <c r="D1372" s="142" t="s">
        <v>7254</v>
      </c>
      <c r="E1372" s="100"/>
      <c r="F1372" s="100"/>
      <c r="G1372" s="334">
        <v>0</v>
      </c>
      <c r="H1372" s="334">
        <v>0</v>
      </c>
      <c r="I1372" s="177">
        <f t="shared" si="37"/>
        <v>0</v>
      </c>
      <c r="J1372" s="99"/>
      <c r="K1372" s="99"/>
      <c r="L1372" s="99"/>
      <c r="M1372" s="105"/>
    </row>
    <row r="1373" spans="1:13" ht="10.8" x14ac:dyDescent="0.25">
      <c r="A1373" s="416">
        <v>426</v>
      </c>
      <c r="B1373" s="152" t="s">
        <v>7305</v>
      </c>
      <c r="C1373" s="520"/>
      <c r="D1373" s="158" t="s">
        <v>7255</v>
      </c>
      <c r="E1373" s="100"/>
      <c r="F1373" s="100"/>
      <c r="G1373" s="334">
        <v>0</v>
      </c>
      <c r="H1373" s="334">
        <v>0</v>
      </c>
      <c r="I1373" s="177">
        <f t="shared" si="37"/>
        <v>0</v>
      </c>
      <c r="J1373" s="99"/>
      <c r="K1373" s="99"/>
      <c r="L1373" s="99"/>
      <c r="M1373" s="105"/>
    </row>
    <row r="1374" spans="1:13" ht="10.8" x14ac:dyDescent="0.25">
      <c r="A1374" s="417">
        <v>427</v>
      </c>
      <c r="B1374" s="152" t="s">
        <v>7306</v>
      </c>
      <c r="C1374" s="520"/>
      <c r="D1374" s="158" t="s">
        <v>7256</v>
      </c>
      <c r="E1374" s="100"/>
      <c r="F1374" s="100"/>
      <c r="G1374" s="334">
        <v>0</v>
      </c>
      <c r="H1374" s="334">
        <v>0</v>
      </c>
      <c r="I1374" s="177">
        <f t="shared" si="37"/>
        <v>0</v>
      </c>
      <c r="J1374" s="99"/>
      <c r="K1374" s="99"/>
      <c r="L1374" s="99"/>
      <c r="M1374" s="105"/>
    </row>
    <row r="1375" spans="1:13" ht="10.8" x14ac:dyDescent="0.25">
      <c r="A1375" s="417">
        <v>428</v>
      </c>
      <c r="B1375" s="152" t="s">
        <v>7307</v>
      </c>
      <c r="C1375" s="521"/>
      <c r="D1375" s="158" t="s">
        <v>6731</v>
      </c>
      <c r="E1375" s="100"/>
      <c r="F1375" s="100"/>
      <c r="G1375" s="334">
        <v>0</v>
      </c>
      <c r="H1375" s="334">
        <v>0</v>
      </c>
      <c r="I1375" s="177">
        <f t="shared" si="37"/>
        <v>0</v>
      </c>
      <c r="J1375" s="99"/>
      <c r="K1375" s="99"/>
      <c r="L1375" s="99"/>
      <c r="M1375" s="105"/>
    </row>
    <row r="1376" spans="1:13" s="130" customFormat="1" ht="43.2" customHeight="1" x14ac:dyDescent="0.25">
      <c r="A1376" s="417">
        <v>429</v>
      </c>
      <c r="B1376" s="351" t="s">
        <v>7319</v>
      </c>
      <c r="C1376" s="524" t="s">
        <v>8095</v>
      </c>
      <c r="D1376" s="525"/>
      <c r="E1376" s="116" t="s">
        <v>7322</v>
      </c>
      <c r="F1376" s="100"/>
      <c r="G1376" s="334">
        <v>76147</v>
      </c>
      <c r="H1376" s="334">
        <v>76147</v>
      </c>
      <c r="I1376" s="177">
        <f t="shared" si="37"/>
        <v>0</v>
      </c>
      <c r="J1376" s="100"/>
      <c r="K1376" s="100"/>
      <c r="L1376" s="100"/>
      <c r="M1376" s="113"/>
    </row>
    <row r="1377" spans="1:13" s="130" customFormat="1" ht="24.6" customHeight="1" x14ac:dyDescent="0.25">
      <c r="A1377" s="417">
        <v>430</v>
      </c>
      <c r="B1377" s="152" t="s">
        <v>7321</v>
      </c>
      <c r="C1377" s="522" t="s">
        <v>7318</v>
      </c>
      <c r="D1377" s="523"/>
      <c r="E1377" s="116" t="s">
        <v>7323</v>
      </c>
      <c r="F1377" s="100"/>
      <c r="G1377" s="404">
        <v>1352466.3</v>
      </c>
      <c r="H1377" s="404">
        <v>1352466.3</v>
      </c>
      <c r="I1377" s="177">
        <f t="shared" si="37"/>
        <v>0</v>
      </c>
      <c r="J1377" s="100"/>
      <c r="K1377" s="100"/>
      <c r="L1377" s="100"/>
      <c r="M1377" s="113"/>
    </row>
    <row r="1378" spans="1:13" s="130" customFormat="1" ht="42.6" customHeight="1" x14ac:dyDescent="0.25">
      <c r="A1378" s="417">
        <v>431</v>
      </c>
      <c r="B1378" s="436" t="s">
        <v>7324</v>
      </c>
      <c r="C1378" s="524" t="s">
        <v>8096</v>
      </c>
      <c r="D1378" s="525"/>
      <c r="E1378" s="361" t="s">
        <v>7326</v>
      </c>
      <c r="F1378" s="100"/>
      <c r="G1378" s="334">
        <v>170574.34</v>
      </c>
      <c r="H1378" s="334">
        <v>170574.34</v>
      </c>
      <c r="I1378" s="177">
        <f t="shared" si="37"/>
        <v>0</v>
      </c>
      <c r="J1378" s="100"/>
      <c r="K1378" s="100"/>
      <c r="L1378" s="100"/>
      <c r="M1378" s="113"/>
    </row>
    <row r="1379" spans="1:13" s="130" customFormat="1" ht="43.8" customHeight="1" x14ac:dyDescent="0.25">
      <c r="A1379" s="416">
        <v>432</v>
      </c>
      <c r="B1379" s="351" t="s">
        <v>7325</v>
      </c>
      <c r="C1379" s="517" t="s">
        <v>8097</v>
      </c>
      <c r="D1379" s="518"/>
      <c r="E1379" s="152" t="s">
        <v>7327</v>
      </c>
      <c r="F1379" s="100"/>
      <c r="G1379" s="334">
        <v>9364</v>
      </c>
      <c r="H1379" s="334">
        <v>9364</v>
      </c>
      <c r="I1379" s="177">
        <f t="shared" si="37"/>
        <v>0</v>
      </c>
      <c r="J1379" s="100"/>
      <c r="K1379" s="100"/>
      <c r="L1379" s="100"/>
      <c r="M1379" s="113"/>
    </row>
    <row r="1380" spans="1:13" s="130" customFormat="1" ht="10.8" x14ac:dyDescent="0.25">
      <c r="A1380" s="417">
        <v>433</v>
      </c>
      <c r="B1380" s="437" t="s">
        <v>7320</v>
      </c>
      <c r="C1380" s="519" t="s">
        <v>7425</v>
      </c>
      <c r="D1380" s="362" t="s">
        <v>7317</v>
      </c>
      <c r="E1380" s="363"/>
      <c r="F1380" s="100"/>
      <c r="G1380" s="334"/>
      <c r="H1380" s="334"/>
      <c r="I1380" s="177">
        <f t="shared" si="37"/>
        <v>0</v>
      </c>
      <c r="J1380" s="100"/>
      <c r="K1380" s="100"/>
      <c r="L1380" s="100"/>
      <c r="M1380" s="113"/>
    </row>
    <row r="1381" spans="1:13" s="130" customFormat="1" ht="10.8" x14ac:dyDescent="0.25">
      <c r="A1381" s="417">
        <v>434</v>
      </c>
      <c r="B1381" s="152" t="s">
        <v>7370</v>
      </c>
      <c r="C1381" s="520"/>
      <c r="D1381" s="142" t="s">
        <v>7328</v>
      </c>
      <c r="E1381" s="100"/>
      <c r="F1381" s="100"/>
      <c r="G1381" s="334">
        <v>32203.39</v>
      </c>
      <c r="H1381" s="334">
        <v>32203.39</v>
      </c>
      <c r="I1381" s="177">
        <f t="shared" si="37"/>
        <v>0</v>
      </c>
      <c r="J1381" s="100"/>
      <c r="K1381" s="100"/>
      <c r="L1381" s="100"/>
      <c r="M1381" s="113"/>
    </row>
    <row r="1382" spans="1:13" s="130" customFormat="1" ht="10.8" x14ac:dyDescent="0.25">
      <c r="A1382" s="417">
        <v>435</v>
      </c>
      <c r="B1382" s="152" t="s">
        <v>7371</v>
      </c>
      <c r="C1382" s="520"/>
      <c r="D1382" s="142" t="s">
        <v>7328</v>
      </c>
      <c r="E1382" s="100"/>
      <c r="F1382" s="100"/>
      <c r="G1382" s="334">
        <v>32203.39</v>
      </c>
      <c r="H1382" s="334">
        <v>32203.39</v>
      </c>
      <c r="I1382" s="177">
        <f t="shared" si="37"/>
        <v>0</v>
      </c>
      <c r="J1382" s="100"/>
      <c r="K1382" s="100"/>
      <c r="L1382" s="100"/>
      <c r="M1382" s="113"/>
    </row>
    <row r="1383" spans="1:13" s="130" customFormat="1" ht="10.8" x14ac:dyDescent="0.25">
      <c r="A1383" s="417">
        <v>436</v>
      </c>
      <c r="B1383" s="152" t="s">
        <v>7372</v>
      </c>
      <c r="C1383" s="520"/>
      <c r="D1383" s="142" t="s">
        <v>7329</v>
      </c>
      <c r="E1383" s="100"/>
      <c r="F1383" s="100"/>
      <c r="G1383" s="334">
        <v>16949.150000000001</v>
      </c>
      <c r="H1383" s="334">
        <v>16949.150000000001</v>
      </c>
      <c r="I1383" s="177">
        <f t="shared" si="37"/>
        <v>0</v>
      </c>
      <c r="J1383" s="100"/>
      <c r="K1383" s="100"/>
      <c r="L1383" s="100"/>
      <c r="M1383" s="113"/>
    </row>
    <row r="1384" spans="1:13" s="130" customFormat="1" ht="10.8" x14ac:dyDescent="0.25">
      <c r="A1384" s="417">
        <v>437</v>
      </c>
      <c r="B1384" s="152" t="s">
        <v>7373</v>
      </c>
      <c r="C1384" s="520"/>
      <c r="D1384" s="142" t="s">
        <v>7330</v>
      </c>
      <c r="E1384" s="100"/>
      <c r="F1384" s="100"/>
      <c r="G1384" s="334">
        <v>118719.54</v>
      </c>
      <c r="H1384" s="334">
        <f>G1384-I1384</f>
        <v>105264.18</v>
      </c>
      <c r="I1384" s="177">
        <v>13455.36</v>
      </c>
      <c r="J1384" s="100"/>
      <c r="K1384" s="100"/>
      <c r="L1384" s="100"/>
      <c r="M1384" s="113"/>
    </row>
    <row r="1385" spans="1:13" s="130" customFormat="1" ht="10.8" x14ac:dyDescent="0.25">
      <c r="A1385" s="416">
        <v>438</v>
      </c>
      <c r="B1385" s="152" t="s">
        <v>7374</v>
      </c>
      <c r="C1385" s="520"/>
      <c r="D1385" s="142" t="s">
        <v>7331</v>
      </c>
      <c r="E1385" s="100"/>
      <c r="F1385" s="100"/>
      <c r="G1385" s="334">
        <v>58373.39</v>
      </c>
      <c r="H1385" s="334">
        <f t="shared" ref="H1385:H1388" si="38">G1385-I1385</f>
        <v>51758.28</v>
      </c>
      <c r="I1385" s="177">
        <v>6615.11</v>
      </c>
      <c r="J1385" s="100"/>
      <c r="K1385" s="100"/>
      <c r="L1385" s="100"/>
      <c r="M1385" s="113"/>
    </row>
    <row r="1386" spans="1:13" s="130" customFormat="1" ht="10.8" x14ac:dyDescent="0.25">
      <c r="A1386" s="417">
        <v>439</v>
      </c>
      <c r="B1386" s="152" t="s">
        <v>7375</v>
      </c>
      <c r="C1386" s="520"/>
      <c r="D1386" s="142" t="s">
        <v>7332</v>
      </c>
      <c r="E1386" s="100"/>
      <c r="F1386" s="100"/>
      <c r="G1386" s="334">
        <v>106634.25</v>
      </c>
      <c r="H1386" s="334">
        <f t="shared" si="38"/>
        <v>104543</v>
      </c>
      <c r="I1386" s="177">
        <v>2091.25</v>
      </c>
      <c r="J1386" s="100"/>
      <c r="K1386" s="100"/>
      <c r="L1386" s="100"/>
      <c r="M1386" s="113"/>
    </row>
    <row r="1387" spans="1:13" s="130" customFormat="1" ht="10.8" x14ac:dyDescent="0.25">
      <c r="A1387" s="417">
        <v>440</v>
      </c>
      <c r="B1387" s="152" t="s">
        <v>7376</v>
      </c>
      <c r="C1387" s="520"/>
      <c r="D1387" s="142" t="s">
        <v>7332</v>
      </c>
      <c r="E1387" s="100"/>
      <c r="F1387" s="100"/>
      <c r="G1387" s="334">
        <v>114609.19</v>
      </c>
      <c r="H1387" s="334">
        <f t="shared" si="38"/>
        <v>112362</v>
      </c>
      <c r="I1387" s="177">
        <v>2247.19</v>
      </c>
      <c r="J1387" s="100"/>
      <c r="K1387" s="100"/>
      <c r="L1387" s="100"/>
      <c r="M1387" s="113"/>
    </row>
    <row r="1388" spans="1:13" s="130" customFormat="1" ht="21" x14ac:dyDescent="0.25">
      <c r="A1388" s="417">
        <v>441</v>
      </c>
      <c r="B1388" s="152" t="s">
        <v>7377</v>
      </c>
      <c r="C1388" s="520"/>
      <c r="D1388" s="364" t="s">
        <v>7333</v>
      </c>
      <c r="E1388" s="100"/>
      <c r="F1388" s="100"/>
      <c r="G1388" s="334">
        <v>120340.65</v>
      </c>
      <c r="H1388" s="334">
        <f t="shared" si="38"/>
        <v>71968.41</v>
      </c>
      <c r="I1388" s="177">
        <v>48372.24</v>
      </c>
      <c r="J1388" s="100"/>
      <c r="K1388" s="100"/>
      <c r="L1388" s="100"/>
      <c r="M1388" s="113"/>
    </row>
    <row r="1389" spans="1:13" s="130" customFormat="1" ht="10.8" x14ac:dyDescent="0.25">
      <c r="A1389" s="417">
        <v>442</v>
      </c>
      <c r="B1389" s="152" t="s">
        <v>7378</v>
      </c>
      <c r="C1389" s="520"/>
      <c r="D1389" s="142" t="s">
        <v>6702</v>
      </c>
      <c r="E1389" s="100"/>
      <c r="F1389" s="100"/>
      <c r="G1389" s="334">
        <v>195600</v>
      </c>
      <c r="H1389" s="334">
        <v>195600</v>
      </c>
      <c r="I1389" s="177">
        <f t="shared" si="37"/>
        <v>0</v>
      </c>
      <c r="J1389" s="100"/>
      <c r="K1389" s="100"/>
      <c r="L1389" s="100"/>
      <c r="M1389" s="113"/>
    </row>
    <row r="1390" spans="1:13" s="130" customFormat="1" ht="18.600000000000001" customHeight="1" x14ac:dyDescent="0.25">
      <c r="A1390" s="417">
        <v>443</v>
      </c>
      <c r="B1390" s="152" t="s">
        <v>7379</v>
      </c>
      <c r="C1390" s="520"/>
      <c r="D1390" s="142" t="s">
        <v>7334</v>
      </c>
      <c r="E1390" s="100"/>
      <c r="F1390" s="100"/>
      <c r="G1390" s="334">
        <v>261713.06</v>
      </c>
      <c r="H1390" s="334">
        <v>261713.06</v>
      </c>
      <c r="I1390" s="177">
        <f t="shared" si="37"/>
        <v>0</v>
      </c>
      <c r="J1390" s="100"/>
      <c r="K1390" s="100"/>
      <c r="L1390" s="100"/>
      <c r="M1390" s="113"/>
    </row>
    <row r="1391" spans="1:13" s="130" customFormat="1" ht="10.8" x14ac:dyDescent="0.25">
      <c r="A1391" s="416">
        <v>444</v>
      </c>
      <c r="B1391" s="152" t="s">
        <v>7380</v>
      </c>
      <c r="C1391" s="520"/>
      <c r="D1391" s="142" t="s">
        <v>7335</v>
      </c>
      <c r="E1391" s="100"/>
      <c r="F1391" s="100"/>
      <c r="G1391" s="334">
        <v>54597.5</v>
      </c>
      <c r="H1391" s="334">
        <v>54597.5</v>
      </c>
      <c r="I1391" s="177">
        <f t="shared" si="37"/>
        <v>0</v>
      </c>
      <c r="J1391" s="100"/>
      <c r="K1391" s="100"/>
      <c r="L1391" s="100"/>
      <c r="M1391" s="113"/>
    </row>
    <row r="1392" spans="1:13" s="130" customFormat="1" ht="10.8" x14ac:dyDescent="0.25">
      <c r="A1392" s="417">
        <v>445</v>
      </c>
      <c r="B1392" s="152" t="s">
        <v>7381</v>
      </c>
      <c r="C1392" s="520"/>
      <c r="D1392" s="142" t="s">
        <v>7335</v>
      </c>
      <c r="E1392" s="100"/>
      <c r="F1392" s="100"/>
      <c r="G1392" s="334">
        <v>54597.5</v>
      </c>
      <c r="H1392" s="334">
        <v>54597.5</v>
      </c>
      <c r="I1392" s="177">
        <f t="shared" si="37"/>
        <v>0</v>
      </c>
      <c r="J1392" s="100"/>
      <c r="K1392" s="100"/>
      <c r="L1392" s="100"/>
      <c r="M1392" s="113"/>
    </row>
    <row r="1393" spans="1:13" s="130" customFormat="1" ht="10.8" x14ac:dyDescent="0.25">
      <c r="A1393" s="417">
        <v>446</v>
      </c>
      <c r="B1393" s="152" t="s">
        <v>7382</v>
      </c>
      <c r="C1393" s="520"/>
      <c r="D1393" s="142" t="s">
        <v>7336</v>
      </c>
      <c r="E1393" s="100"/>
      <c r="F1393" s="100"/>
      <c r="G1393" s="334">
        <v>18682</v>
      </c>
      <c r="H1393" s="334">
        <v>18682</v>
      </c>
      <c r="I1393" s="177">
        <f t="shared" ref="I1393:I1456" si="39">G1393-H1393</f>
        <v>0</v>
      </c>
      <c r="J1393" s="100"/>
      <c r="K1393" s="100"/>
      <c r="L1393" s="100"/>
      <c r="M1393" s="113"/>
    </row>
    <row r="1394" spans="1:13" s="130" customFormat="1" ht="10.8" x14ac:dyDescent="0.25">
      <c r="A1394" s="417">
        <v>447</v>
      </c>
      <c r="B1394" s="152" t="s">
        <v>7383</v>
      </c>
      <c r="C1394" s="520"/>
      <c r="D1394" s="142" t="s">
        <v>7336</v>
      </c>
      <c r="E1394" s="100"/>
      <c r="F1394" s="100"/>
      <c r="G1394" s="334">
        <v>71177.710000000006</v>
      </c>
      <c r="H1394" s="334">
        <v>71177.710000000006</v>
      </c>
      <c r="I1394" s="177">
        <f t="shared" si="39"/>
        <v>0</v>
      </c>
      <c r="J1394" s="100"/>
      <c r="K1394" s="100"/>
      <c r="L1394" s="100"/>
      <c r="M1394" s="113"/>
    </row>
    <row r="1395" spans="1:13" s="130" customFormat="1" ht="21" x14ac:dyDescent="0.25">
      <c r="A1395" s="417">
        <v>448</v>
      </c>
      <c r="B1395" s="152" t="s">
        <v>7384</v>
      </c>
      <c r="C1395" s="520"/>
      <c r="D1395" s="364" t="s">
        <v>7337</v>
      </c>
      <c r="E1395" s="100"/>
      <c r="F1395" s="100"/>
      <c r="G1395" s="334">
        <v>196970.29</v>
      </c>
      <c r="H1395" s="334">
        <f>G1395-I1395</f>
        <v>142899.92000000001</v>
      </c>
      <c r="I1395" s="177">
        <v>54070.37</v>
      </c>
      <c r="J1395" s="100"/>
      <c r="K1395" s="100"/>
      <c r="L1395" s="100"/>
      <c r="M1395" s="113"/>
    </row>
    <row r="1396" spans="1:13" ht="10.8" x14ac:dyDescent="0.25">
      <c r="A1396" s="417">
        <v>449</v>
      </c>
      <c r="B1396" s="152" t="s">
        <v>7385</v>
      </c>
      <c r="C1396" s="520"/>
      <c r="D1396" s="142" t="s">
        <v>6866</v>
      </c>
      <c r="E1396" s="100"/>
      <c r="F1396" s="100"/>
      <c r="G1396" s="334">
        <v>13644.07</v>
      </c>
      <c r="H1396" s="334">
        <v>13644.07</v>
      </c>
      <c r="I1396" s="177">
        <f t="shared" si="39"/>
        <v>0</v>
      </c>
      <c r="J1396" s="100"/>
      <c r="K1396" s="100"/>
      <c r="L1396" s="100"/>
      <c r="M1396" s="105"/>
    </row>
    <row r="1397" spans="1:13" ht="10.8" x14ac:dyDescent="0.25">
      <c r="A1397" s="416">
        <v>450</v>
      </c>
      <c r="B1397" s="152" t="s">
        <v>7386</v>
      </c>
      <c r="C1397" s="520"/>
      <c r="D1397" s="142" t="s">
        <v>6866</v>
      </c>
      <c r="E1397" s="100"/>
      <c r="F1397" s="100"/>
      <c r="G1397" s="334">
        <v>13644.07</v>
      </c>
      <c r="H1397" s="334">
        <v>13644.07</v>
      </c>
      <c r="I1397" s="177">
        <f t="shared" si="39"/>
        <v>0</v>
      </c>
      <c r="J1397" s="100"/>
      <c r="K1397" s="100"/>
      <c r="L1397" s="100"/>
      <c r="M1397" s="105"/>
    </row>
    <row r="1398" spans="1:13" ht="10.8" x14ac:dyDescent="0.25">
      <c r="A1398" s="417">
        <v>451</v>
      </c>
      <c r="B1398" s="152" t="s">
        <v>7387</v>
      </c>
      <c r="C1398" s="520"/>
      <c r="D1398" s="142" t="s">
        <v>7338</v>
      </c>
      <c r="E1398" s="100"/>
      <c r="F1398" s="100"/>
      <c r="G1398" s="334">
        <v>86000</v>
      </c>
      <c r="H1398" s="334">
        <f>G1398-I1398</f>
        <v>61086.96</v>
      </c>
      <c r="I1398" s="177">
        <v>24913.040000000001</v>
      </c>
      <c r="J1398" s="100"/>
      <c r="K1398" s="100"/>
      <c r="L1398" s="100"/>
      <c r="M1398" s="105"/>
    </row>
    <row r="1399" spans="1:13" ht="10.8" x14ac:dyDescent="0.25">
      <c r="A1399" s="417">
        <v>452</v>
      </c>
      <c r="B1399" s="152" t="s">
        <v>7388</v>
      </c>
      <c r="C1399" s="520"/>
      <c r="D1399" s="142" t="s">
        <v>7339</v>
      </c>
      <c r="E1399" s="100"/>
      <c r="F1399" s="100"/>
      <c r="G1399" s="334">
        <v>104600.41</v>
      </c>
      <c r="H1399" s="334">
        <f>G1399-I1399</f>
        <v>32251.790000000008</v>
      </c>
      <c r="I1399" s="177">
        <v>72348.62</v>
      </c>
      <c r="J1399" s="100"/>
      <c r="K1399" s="100"/>
      <c r="L1399" s="100"/>
      <c r="M1399" s="105"/>
    </row>
    <row r="1400" spans="1:13" ht="10.8" x14ac:dyDescent="0.25">
      <c r="A1400" s="417">
        <v>453</v>
      </c>
      <c r="B1400" s="152" t="s">
        <v>7389</v>
      </c>
      <c r="C1400" s="520"/>
      <c r="D1400" s="142" t="s">
        <v>7340</v>
      </c>
      <c r="E1400" s="100"/>
      <c r="F1400" s="100"/>
      <c r="G1400" s="334">
        <v>93700.15</v>
      </c>
      <c r="H1400" s="334">
        <v>93700.15</v>
      </c>
      <c r="I1400" s="177">
        <f t="shared" si="39"/>
        <v>0</v>
      </c>
      <c r="J1400" s="100"/>
      <c r="K1400" s="100"/>
      <c r="L1400" s="100"/>
      <c r="M1400" s="105"/>
    </row>
    <row r="1401" spans="1:13" ht="10.8" x14ac:dyDescent="0.25">
      <c r="A1401" s="417">
        <v>454</v>
      </c>
      <c r="B1401" s="152" t="s">
        <v>7390</v>
      </c>
      <c r="C1401" s="520"/>
      <c r="D1401" s="142" t="s">
        <v>7341</v>
      </c>
      <c r="E1401" s="100"/>
      <c r="F1401" s="100"/>
      <c r="G1401" s="334">
        <v>119849.54</v>
      </c>
      <c r="H1401" s="334">
        <v>119849.54</v>
      </c>
      <c r="I1401" s="177">
        <f t="shared" si="39"/>
        <v>0</v>
      </c>
      <c r="J1401" s="100"/>
      <c r="K1401" s="100"/>
      <c r="L1401" s="100"/>
      <c r="M1401" s="105"/>
    </row>
    <row r="1402" spans="1:13" ht="10.8" x14ac:dyDescent="0.25">
      <c r="A1402" s="417">
        <v>455</v>
      </c>
      <c r="B1402" s="152" t="s">
        <v>7391</v>
      </c>
      <c r="C1402" s="520"/>
      <c r="D1402" s="142" t="s">
        <v>7342</v>
      </c>
      <c r="E1402" s="100"/>
      <c r="F1402" s="100"/>
      <c r="G1402" s="334">
        <v>246083.5</v>
      </c>
      <c r="H1402" s="334">
        <f>G1402-I1402</f>
        <v>38601.279999999999</v>
      </c>
      <c r="I1402" s="177">
        <v>207482.22</v>
      </c>
      <c r="J1402" s="100"/>
      <c r="K1402" s="100"/>
      <c r="L1402" s="100"/>
      <c r="M1402" s="105"/>
    </row>
    <row r="1403" spans="1:13" ht="10.8" x14ac:dyDescent="0.25">
      <c r="A1403" s="416">
        <v>456</v>
      </c>
      <c r="B1403" s="152" t="s">
        <v>7392</v>
      </c>
      <c r="C1403" s="520"/>
      <c r="D1403" s="142" t="s">
        <v>7342</v>
      </c>
      <c r="E1403" s="100"/>
      <c r="F1403" s="100"/>
      <c r="G1403" s="334">
        <v>246083.51</v>
      </c>
      <c r="H1403" s="334">
        <f>G1403-I1403</f>
        <v>38601.279999999999</v>
      </c>
      <c r="I1403" s="177">
        <v>207482.23</v>
      </c>
      <c r="J1403" s="100"/>
      <c r="K1403" s="100"/>
      <c r="L1403" s="100"/>
      <c r="M1403" s="105"/>
    </row>
    <row r="1404" spans="1:13" ht="10.8" x14ac:dyDescent="0.25">
      <c r="A1404" s="417">
        <v>457</v>
      </c>
      <c r="B1404" s="152" t="s">
        <v>7393</v>
      </c>
      <c r="C1404" s="520"/>
      <c r="D1404" s="142" t="s">
        <v>7343</v>
      </c>
      <c r="E1404" s="100"/>
      <c r="F1404" s="100"/>
      <c r="G1404" s="334">
        <v>121274.94</v>
      </c>
      <c r="H1404" s="334">
        <f>G1404-I1404</f>
        <v>109146.96</v>
      </c>
      <c r="I1404" s="177">
        <v>12127.98</v>
      </c>
      <c r="J1404" s="100"/>
      <c r="K1404" s="100"/>
      <c r="L1404" s="100"/>
      <c r="M1404" s="105"/>
    </row>
    <row r="1405" spans="1:13" ht="10.8" x14ac:dyDescent="0.25">
      <c r="A1405" s="417">
        <v>458</v>
      </c>
      <c r="B1405" s="152" t="s">
        <v>7394</v>
      </c>
      <c r="C1405" s="520"/>
      <c r="D1405" s="142" t="s">
        <v>7344</v>
      </c>
      <c r="E1405" s="100"/>
      <c r="F1405" s="100"/>
      <c r="G1405" s="334">
        <v>126125.24</v>
      </c>
      <c r="H1405" s="334">
        <f>G1405-I1405</f>
        <v>83032.160000000003</v>
      </c>
      <c r="I1405" s="177">
        <v>43093.08</v>
      </c>
      <c r="J1405" s="100"/>
      <c r="K1405" s="100"/>
      <c r="L1405" s="100"/>
      <c r="M1405" s="105"/>
    </row>
    <row r="1406" spans="1:13" ht="10.8" x14ac:dyDescent="0.25">
      <c r="A1406" s="417">
        <v>459</v>
      </c>
      <c r="B1406" s="152" t="s">
        <v>7395</v>
      </c>
      <c r="C1406" s="520"/>
      <c r="D1406" s="142" t="s">
        <v>6710</v>
      </c>
      <c r="E1406" s="100"/>
      <c r="F1406" s="100"/>
      <c r="G1406" s="334">
        <v>480856.52</v>
      </c>
      <c r="H1406" s="334">
        <f t="shared" ref="H1406:H1407" si="40">G1406-I1406</f>
        <v>280499.52</v>
      </c>
      <c r="I1406" s="177">
        <v>200357</v>
      </c>
      <c r="J1406" s="100"/>
      <c r="K1406" s="100"/>
      <c r="L1406" s="100"/>
      <c r="M1406" s="105"/>
    </row>
    <row r="1407" spans="1:13" ht="10.8" x14ac:dyDescent="0.25">
      <c r="A1407" s="417">
        <v>460</v>
      </c>
      <c r="B1407" s="152" t="s">
        <v>7396</v>
      </c>
      <c r="C1407" s="520"/>
      <c r="D1407" s="142" t="s">
        <v>6710</v>
      </c>
      <c r="E1407" s="100"/>
      <c r="F1407" s="100"/>
      <c r="G1407" s="334">
        <v>480856.52</v>
      </c>
      <c r="H1407" s="334">
        <f t="shared" si="40"/>
        <v>280499.52</v>
      </c>
      <c r="I1407" s="177">
        <v>200357</v>
      </c>
      <c r="J1407" s="100"/>
      <c r="K1407" s="100"/>
      <c r="L1407" s="100"/>
      <c r="M1407" s="105"/>
    </row>
    <row r="1408" spans="1:13" ht="10.8" x14ac:dyDescent="0.25">
      <c r="A1408" s="417">
        <v>461</v>
      </c>
      <c r="B1408" s="152" t="s">
        <v>7397</v>
      </c>
      <c r="C1408" s="520"/>
      <c r="D1408" s="142" t="s">
        <v>7345</v>
      </c>
      <c r="E1408" s="100"/>
      <c r="F1408" s="100"/>
      <c r="G1408" s="334">
        <v>30000</v>
      </c>
      <c r="H1408" s="334">
        <v>30000</v>
      </c>
      <c r="I1408" s="177">
        <f t="shared" si="39"/>
        <v>0</v>
      </c>
      <c r="J1408" s="100"/>
      <c r="K1408" s="100"/>
      <c r="L1408" s="100"/>
      <c r="M1408" s="105"/>
    </row>
    <row r="1409" spans="1:13" ht="10.8" x14ac:dyDescent="0.25">
      <c r="A1409" s="416">
        <v>462</v>
      </c>
      <c r="B1409" s="152" t="s">
        <v>7398</v>
      </c>
      <c r="C1409" s="520"/>
      <c r="D1409" s="142" t="s">
        <v>7346</v>
      </c>
      <c r="E1409" s="100"/>
      <c r="F1409" s="100"/>
      <c r="G1409" s="334">
        <v>34522.03</v>
      </c>
      <c r="H1409" s="334">
        <v>34522.03</v>
      </c>
      <c r="I1409" s="177">
        <f t="shared" si="39"/>
        <v>0</v>
      </c>
      <c r="J1409" s="100"/>
      <c r="K1409" s="100"/>
      <c r="L1409" s="100"/>
      <c r="M1409" s="105"/>
    </row>
    <row r="1410" spans="1:13" ht="10.8" x14ac:dyDescent="0.25">
      <c r="A1410" s="417">
        <v>463</v>
      </c>
      <c r="B1410" s="152" t="s">
        <v>7399</v>
      </c>
      <c r="C1410" s="520"/>
      <c r="D1410" s="142" t="s">
        <v>7346</v>
      </c>
      <c r="E1410" s="100"/>
      <c r="F1410" s="100"/>
      <c r="G1410" s="334">
        <v>34522.03</v>
      </c>
      <c r="H1410" s="334">
        <v>34522.03</v>
      </c>
      <c r="I1410" s="177">
        <f t="shared" si="39"/>
        <v>0</v>
      </c>
      <c r="J1410" s="100"/>
      <c r="K1410" s="100"/>
      <c r="L1410" s="100"/>
      <c r="M1410" s="105"/>
    </row>
    <row r="1411" spans="1:13" ht="10.8" x14ac:dyDescent="0.25">
      <c r="A1411" s="417">
        <v>464</v>
      </c>
      <c r="B1411" s="152" t="s">
        <v>7400</v>
      </c>
      <c r="C1411" s="520"/>
      <c r="D1411" s="142" t="s">
        <v>6723</v>
      </c>
      <c r="E1411" s="100"/>
      <c r="F1411" s="100"/>
      <c r="G1411" s="334">
        <v>132514.18</v>
      </c>
      <c r="H1411" s="334">
        <f t="shared" ref="H1411:H1412" si="41">G1411-I1411</f>
        <v>119630.54999999999</v>
      </c>
      <c r="I1411" s="177">
        <v>12883.63</v>
      </c>
      <c r="J1411" s="100"/>
      <c r="K1411" s="100"/>
      <c r="L1411" s="100"/>
      <c r="M1411" s="105"/>
    </row>
    <row r="1412" spans="1:13" ht="10.8" x14ac:dyDescent="0.25">
      <c r="A1412" s="417">
        <v>465</v>
      </c>
      <c r="B1412" s="152" t="s">
        <v>7401</v>
      </c>
      <c r="C1412" s="520"/>
      <c r="D1412" s="142" t="s">
        <v>7240</v>
      </c>
      <c r="E1412" s="100"/>
      <c r="F1412" s="100"/>
      <c r="G1412" s="334">
        <v>163077.85</v>
      </c>
      <c r="H1412" s="334">
        <f t="shared" si="41"/>
        <v>83137.600000000006</v>
      </c>
      <c r="I1412" s="177">
        <v>79940.25</v>
      </c>
      <c r="J1412" s="100"/>
      <c r="K1412" s="100"/>
      <c r="L1412" s="100"/>
      <c r="M1412" s="105"/>
    </row>
    <row r="1413" spans="1:13" ht="10.8" x14ac:dyDescent="0.25">
      <c r="A1413" s="417">
        <v>466</v>
      </c>
      <c r="B1413" s="152" t="s">
        <v>7402</v>
      </c>
      <c r="C1413" s="520"/>
      <c r="D1413" s="142" t="s">
        <v>7347</v>
      </c>
      <c r="E1413" s="100"/>
      <c r="F1413" s="100"/>
      <c r="G1413" s="334">
        <v>58679.09</v>
      </c>
      <c r="H1413" s="334">
        <v>58679.09</v>
      </c>
      <c r="I1413" s="177">
        <f t="shared" si="39"/>
        <v>0</v>
      </c>
      <c r="J1413" s="100"/>
      <c r="K1413" s="100"/>
      <c r="L1413" s="100"/>
      <c r="M1413" s="105"/>
    </row>
    <row r="1414" spans="1:13" ht="10.8" x14ac:dyDescent="0.25">
      <c r="A1414" s="417">
        <v>467</v>
      </c>
      <c r="B1414" s="152" t="s">
        <v>7403</v>
      </c>
      <c r="C1414" s="520"/>
      <c r="D1414" s="142" t="s">
        <v>7348</v>
      </c>
      <c r="E1414" s="100"/>
      <c r="F1414" s="100"/>
      <c r="G1414" s="334">
        <v>3999</v>
      </c>
      <c r="H1414" s="334">
        <v>3999</v>
      </c>
      <c r="I1414" s="177">
        <f t="shared" si="39"/>
        <v>0</v>
      </c>
      <c r="J1414" s="100"/>
      <c r="K1414" s="100"/>
      <c r="L1414" s="100"/>
      <c r="M1414" s="105"/>
    </row>
    <row r="1415" spans="1:13" ht="30.6" x14ac:dyDescent="0.25">
      <c r="A1415" s="416">
        <v>468</v>
      </c>
      <c r="B1415" s="152" t="s">
        <v>7404</v>
      </c>
      <c r="C1415" s="520"/>
      <c r="D1415" s="316" t="s">
        <v>7349</v>
      </c>
      <c r="E1415" s="100"/>
      <c r="F1415" s="100"/>
      <c r="G1415" s="334">
        <v>405358.13</v>
      </c>
      <c r="H1415" s="334">
        <f t="shared" ref="H1415:H1417" si="42">G1415-I1415</f>
        <v>151015.80000000002</v>
      </c>
      <c r="I1415" s="177">
        <v>254342.33</v>
      </c>
      <c r="J1415" s="100"/>
      <c r="K1415" s="100"/>
      <c r="L1415" s="100"/>
      <c r="M1415" s="105"/>
    </row>
    <row r="1416" spans="1:13" ht="10.8" x14ac:dyDescent="0.25">
      <c r="A1416" s="417">
        <v>469</v>
      </c>
      <c r="B1416" s="152" t="s">
        <v>7405</v>
      </c>
      <c r="C1416" s="520"/>
      <c r="D1416" s="142" t="s">
        <v>7350</v>
      </c>
      <c r="E1416" s="100"/>
      <c r="F1416" s="100"/>
      <c r="G1416" s="334">
        <v>52833.34</v>
      </c>
      <c r="H1416" s="334">
        <f t="shared" si="42"/>
        <v>48305.279999999999</v>
      </c>
      <c r="I1416" s="177">
        <v>4528.0600000000004</v>
      </c>
      <c r="J1416" s="100"/>
      <c r="K1416" s="100"/>
      <c r="L1416" s="100"/>
      <c r="M1416" s="105"/>
    </row>
    <row r="1417" spans="1:13" ht="20.399999999999999" x14ac:dyDescent="0.25">
      <c r="A1417" s="417">
        <v>470</v>
      </c>
      <c r="B1417" s="152" t="s">
        <v>7406</v>
      </c>
      <c r="C1417" s="520"/>
      <c r="D1417" s="142" t="s">
        <v>6874</v>
      </c>
      <c r="E1417" s="100"/>
      <c r="F1417" s="100"/>
      <c r="G1417" s="334">
        <v>73454.240000000005</v>
      </c>
      <c r="H1417" s="334">
        <f t="shared" si="42"/>
        <v>55450.780000000006</v>
      </c>
      <c r="I1417" s="177">
        <v>18003.46</v>
      </c>
      <c r="J1417" s="100"/>
      <c r="K1417" s="100"/>
      <c r="L1417" s="100"/>
      <c r="M1417" s="105"/>
    </row>
    <row r="1418" spans="1:13" ht="10.8" x14ac:dyDescent="0.25">
      <c r="A1418" s="417">
        <v>471</v>
      </c>
      <c r="B1418" s="152" t="s">
        <v>7407</v>
      </c>
      <c r="C1418" s="520"/>
      <c r="D1418" s="142" t="s">
        <v>7351</v>
      </c>
      <c r="E1418" s="100"/>
      <c r="F1418" s="100"/>
      <c r="G1418" s="334">
        <v>11864.41</v>
      </c>
      <c r="H1418" s="334">
        <v>11864.41</v>
      </c>
      <c r="I1418" s="177">
        <f t="shared" si="39"/>
        <v>0</v>
      </c>
      <c r="J1418" s="100"/>
      <c r="K1418" s="100"/>
      <c r="L1418" s="100"/>
      <c r="M1418" s="105"/>
    </row>
    <row r="1419" spans="1:13" ht="10.8" x14ac:dyDescent="0.25">
      <c r="A1419" s="417">
        <v>472</v>
      </c>
      <c r="B1419" s="152" t="s">
        <v>7408</v>
      </c>
      <c r="C1419" s="520"/>
      <c r="D1419" s="346" t="s">
        <v>7352</v>
      </c>
      <c r="E1419" s="100"/>
      <c r="F1419" s="100"/>
      <c r="G1419" s="333">
        <v>0</v>
      </c>
      <c r="H1419" s="333">
        <v>0</v>
      </c>
      <c r="I1419" s="177">
        <f t="shared" si="39"/>
        <v>0</v>
      </c>
      <c r="J1419" s="100"/>
      <c r="K1419" s="100"/>
      <c r="L1419" s="100"/>
      <c r="M1419" s="105"/>
    </row>
    <row r="1420" spans="1:13" ht="10.8" x14ac:dyDescent="0.25">
      <c r="A1420" s="417">
        <v>473</v>
      </c>
      <c r="B1420" s="152" t="s">
        <v>7409</v>
      </c>
      <c r="C1420" s="520"/>
      <c r="D1420" s="346" t="s">
        <v>7353</v>
      </c>
      <c r="E1420" s="100"/>
      <c r="F1420" s="100"/>
      <c r="G1420" s="333">
        <v>0</v>
      </c>
      <c r="H1420" s="333">
        <v>0</v>
      </c>
      <c r="I1420" s="177">
        <f t="shared" si="39"/>
        <v>0</v>
      </c>
      <c r="J1420" s="100"/>
      <c r="K1420" s="100"/>
      <c r="L1420" s="100"/>
      <c r="M1420" s="105"/>
    </row>
    <row r="1421" spans="1:13" ht="10.8" x14ac:dyDescent="0.25">
      <c r="A1421" s="416">
        <v>474</v>
      </c>
      <c r="B1421" s="152" t="s">
        <v>7410</v>
      </c>
      <c r="C1421" s="520"/>
      <c r="D1421" s="346" t="s">
        <v>7354</v>
      </c>
      <c r="E1421" s="100"/>
      <c r="F1421" s="100"/>
      <c r="G1421" s="333">
        <v>0</v>
      </c>
      <c r="H1421" s="333">
        <v>0</v>
      </c>
      <c r="I1421" s="177">
        <f t="shared" si="39"/>
        <v>0</v>
      </c>
      <c r="J1421" s="100"/>
      <c r="K1421" s="100"/>
      <c r="L1421" s="100"/>
      <c r="M1421" s="105"/>
    </row>
    <row r="1422" spans="1:13" ht="10.8" x14ac:dyDescent="0.25">
      <c r="A1422" s="417">
        <v>475</v>
      </c>
      <c r="B1422" s="152" t="s">
        <v>7411</v>
      </c>
      <c r="C1422" s="520"/>
      <c r="D1422" s="346" t="s">
        <v>7355</v>
      </c>
      <c r="E1422" s="100"/>
      <c r="F1422" s="100"/>
      <c r="G1422" s="333">
        <v>0</v>
      </c>
      <c r="H1422" s="333">
        <v>0</v>
      </c>
      <c r="I1422" s="177">
        <f t="shared" si="39"/>
        <v>0</v>
      </c>
      <c r="J1422" s="100"/>
      <c r="K1422" s="100"/>
      <c r="L1422" s="100"/>
      <c r="M1422" s="105"/>
    </row>
    <row r="1423" spans="1:13" ht="20.399999999999999" x14ac:dyDescent="0.25">
      <c r="A1423" s="417">
        <v>476</v>
      </c>
      <c r="B1423" s="433" t="s">
        <v>7412</v>
      </c>
      <c r="C1423" s="520"/>
      <c r="D1423" s="346" t="s">
        <v>7356</v>
      </c>
      <c r="E1423" s="100"/>
      <c r="F1423" s="100"/>
      <c r="G1423" s="333">
        <v>0</v>
      </c>
      <c r="H1423" s="333">
        <v>0</v>
      </c>
      <c r="I1423" s="177">
        <f t="shared" si="39"/>
        <v>0</v>
      </c>
      <c r="J1423" s="100"/>
      <c r="K1423" s="100"/>
      <c r="L1423" s="100"/>
      <c r="M1423" s="105"/>
    </row>
    <row r="1424" spans="1:13" ht="10.8" x14ac:dyDescent="0.25">
      <c r="A1424" s="417">
        <v>477</v>
      </c>
      <c r="B1424" s="152" t="s">
        <v>7413</v>
      </c>
      <c r="C1424" s="520"/>
      <c r="D1424" s="346" t="s">
        <v>7357</v>
      </c>
      <c r="E1424" s="100"/>
      <c r="F1424" s="100"/>
      <c r="G1424" s="333">
        <v>0</v>
      </c>
      <c r="H1424" s="333">
        <v>0</v>
      </c>
      <c r="I1424" s="177">
        <f t="shared" si="39"/>
        <v>0</v>
      </c>
      <c r="J1424" s="100"/>
      <c r="K1424" s="100"/>
      <c r="L1424" s="100"/>
      <c r="M1424" s="105"/>
    </row>
    <row r="1425" spans="1:13" ht="10.8" x14ac:dyDescent="0.25">
      <c r="A1425" s="417">
        <v>478</v>
      </c>
      <c r="B1425" s="423"/>
      <c r="C1425" s="520"/>
      <c r="D1425" s="365"/>
      <c r="E1425" s="100"/>
      <c r="F1425" s="100"/>
      <c r="G1425" s="333">
        <v>0</v>
      </c>
      <c r="H1425" s="333">
        <v>0</v>
      </c>
      <c r="I1425" s="177">
        <f t="shared" si="39"/>
        <v>0</v>
      </c>
      <c r="J1425" s="100"/>
      <c r="K1425" s="100"/>
      <c r="L1425" s="100"/>
      <c r="M1425" s="105"/>
    </row>
    <row r="1426" spans="1:13" ht="20.399999999999999" x14ac:dyDescent="0.25">
      <c r="A1426" s="417">
        <v>479</v>
      </c>
      <c r="B1426" s="433" t="s">
        <v>7414</v>
      </c>
      <c r="C1426" s="520"/>
      <c r="D1426" s="346" t="s">
        <v>7358</v>
      </c>
      <c r="E1426" s="100"/>
      <c r="F1426" s="100"/>
      <c r="G1426" s="333">
        <v>0</v>
      </c>
      <c r="H1426" s="333">
        <v>0</v>
      </c>
      <c r="I1426" s="177">
        <f t="shared" si="39"/>
        <v>0</v>
      </c>
      <c r="J1426" s="100"/>
      <c r="K1426" s="100"/>
      <c r="L1426" s="100"/>
      <c r="M1426" s="105"/>
    </row>
    <row r="1427" spans="1:13" ht="10.8" x14ac:dyDescent="0.25">
      <c r="A1427" s="416">
        <v>480</v>
      </c>
      <c r="B1427" s="152" t="s">
        <v>7415</v>
      </c>
      <c r="C1427" s="520"/>
      <c r="D1427" s="346" t="s">
        <v>7359</v>
      </c>
      <c r="E1427" s="100"/>
      <c r="F1427" s="100"/>
      <c r="G1427" s="333">
        <v>0</v>
      </c>
      <c r="H1427" s="333">
        <v>0</v>
      </c>
      <c r="I1427" s="177">
        <f t="shared" si="39"/>
        <v>0</v>
      </c>
      <c r="J1427" s="100"/>
      <c r="K1427" s="100"/>
      <c r="L1427" s="100"/>
      <c r="M1427" s="105"/>
    </row>
    <row r="1428" spans="1:13" ht="10.8" x14ac:dyDescent="0.25">
      <c r="A1428" s="417">
        <v>481</v>
      </c>
      <c r="B1428" s="348" t="s">
        <v>7416</v>
      </c>
      <c r="C1428" s="520"/>
      <c r="D1428" s="346" t="s">
        <v>7360</v>
      </c>
      <c r="E1428" s="100"/>
      <c r="F1428" s="100"/>
      <c r="G1428" s="333">
        <v>0</v>
      </c>
      <c r="H1428" s="333">
        <v>0</v>
      </c>
      <c r="I1428" s="177">
        <f t="shared" si="39"/>
        <v>0</v>
      </c>
      <c r="J1428" s="100"/>
      <c r="K1428" s="100"/>
      <c r="L1428" s="100"/>
      <c r="M1428" s="105"/>
    </row>
    <row r="1429" spans="1:13" ht="40.799999999999997" x14ac:dyDescent="0.25">
      <c r="A1429" s="417">
        <v>482</v>
      </c>
      <c r="B1429" s="433" t="s">
        <v>7417</v>
      </c>
      <c r="C1429" s="520"/>
      <c r="D1429" s="346" t="s">
        <v>7361</v>
      </c>
      <c r="E1429" s="100"/>
      <c r="F1429" s="100"/>
      <c r="G1429" s="333">
        <v>0</v>
      </c>
      <c r="H1429" s="333">
        <v>0</v>
      </c>
      <c r="I1429" s="177">
        <f t="shared" si="39"/>
        <v>0</v>
      </c>
      <c r="J1429" s="100"/>
      <c r="K1429" s="100"/>
      <c r="L1429" s="100"/>
      <c r="M1429" s="105"/>
    </row>
    <row r="1430" spans="1:13" ht="10.8" x14ac:dyDescent="0.25">
      <c r="A1430" s="417">
        <v>483</v>
      </c>
      <c r="B1430" s="152" t="s">
        <v>7416</v>
      </c>
      <c r="C1430" s="520"/>
      <c r="D1430" s="346" t="s">
        <v>7362</v>
      </c>
      <c r="E1430" s="100"/>
      <c r="F1430" s="100"/>
      <c r="G1430" s="333">
        <v>0</v>
      </c>
      <c r="H1430" s="333">
        <v>0</v>
      </c>
      <c r="I1430" s="177">
        <f t="shared" si="39"/>
        <v>0</v>
      </c>
      <c r="J1430" s="100"/>
      <c r="K1430" s="100"/>
      <c r="L1430" s="100"/>
      <c r="M1430" s="105"/>
    </row>
    <row r="1431" spans="1:13" ht="10.8" x14ac:dyDescent="0.25">
      <c r="A1431" s="417">
        <v>484</v>
      </c>
      <c r="B1431" s="152" t="s">
        <v>7418</v>
      </c>
      <c r="C1431" s="520"/>
      <c r="D1431" s="346" t="s">
        <v>7363</v>
      </c>
      <c r="E1431" s="100"/>
      <c r="F1431" s="100"/>
      <c r="G1431" s="333">
        <v>0</v>
      </c>
      <c r="H1431" s="333">
        <v>0</v>
      </c>
      <c r="I1431" s="177">
        <f t="shared" si="39"/>
        <v>0</v>
      </c>
      <c r="J1431" s="100"/>
      <c r="K1431" s="100"/>
      <c r="L1431" s="100"/>
      <c r="M1431" s="105"/>
    </row>
    <row r="1432" spans="1:13" ht="10.8" x14ac:dyDescent="0.25">
      <c r="A1432" s="417">
        <v>485</v>
      </c>
      <c r="B1432" s="152" t="s">
        <v>7419</v>
      </c>
      <c r="C1432" s="520"/>
      <c r="D1432" s="346" t="s">
        <v>7364</v>
      </c>
      <c r="E1432" s="100"/>
      <c r="F1432" s="100"/>
      <c r="G1432" s="333">
        <v>0</v>
      </c>
      <c r="H1432" s="333">
        <v>0</v>
      </c>
      <c r="I1432" s="177">
        <f t="shared" si="39"/>
        <v>0</v>
      </c>
      <c r="J1432" s="100"/>
      <c r="K1432" s="100"/>
      <c r="L1432" s="100"/>
      <c r="M1432" s="105"/>
    </row>
    <row r="1433" spans="1:13" ht="10.8" x14ac:dyDescent="0.25">
      <c r="A1433" s="416">
        <v>486</v>
      </c>
      <c r="B1433" s="152" t="s">
        <v>7420</v>
      </c>
      <c r="C1433" s="520"/>
      <c r="D1433" s="346" t="s">
        <v>7365</v>
      </c>
      <c r="E1433" s="100"/>
      <c r="F1433" s="100"/>
      <c r="G1433" s="333">
        <v>0</v>
      </c>
      <c r="H1433" s="333">
        <v>0</v>
      </c>
      <c r="I1433" s="177">
        <f t="shared" si="39"/>
        <v>0</v>
      </c>
      <c r="J1433" s="100"/>
      <c r="K1433" s="100"/>
      <c r="L1433" s="100"/>
      <c r="M1433" s="105"/>
    </row>
    <row r="1434" spans="1:13" ht="10.8" x14ac:dyDescent="0.25">
      <c r="A1434" s="417">
        <v>487</v>
      </c>
      <c r="B1434" s="152" t="s">
        <v>7421</v>
      </c>
      <c r="C1434" s="520"/>
      <c r="D1434" s="346" t="s">
        <v>7366</v>
      </c>
      <c r="E1434" s="100"/>
      <c r="F1434" s="100"/>
      <c r="G1434" s="333">
        <v>0</v>
      </c>
      <c r="H1434" s="333">
        <v>0</v>
      </c>
      <c r="I1434" s="177">
        <f t="shared" si="39"/>
        <v>0</v>
      </c>
      <c r="J1434" s="100"/>
      <c r="K1434" s="100"/>
      <c r="L1434" s="100"/>
      <c r="M1434" s="105"/>
    </row>
    <row r="1435" spans="1:13" ht="10.8" x14ac:dyDescent="0.25">
      <c r="A1435" s="417">
        <v>488</v>
      </c>
      <c r="B1435" s="152" t="s">
        <v>7422</v>
      </c>
      <c r="C1435" s="520"/>
      <c r="D1435" s="346" t="s">
        <v>7367</v>
      </c>
      <c r="E1435" s="100"/>
      <c r="F1435" s="100"/>
      <c r="G1435" s="333">
        <v>0</v>
      </c>
      <c r="H1435" s="333">
        <v>0</v>
      </c>
      <c r="I1435" s="177">
        <f t="shared" si="39"/>
        <v>0</v>
      </c>
      <c r="J1435" s="100" t="s">
        <v>2595</v>
      </c>
      <c r="K1435" s="100"/>
      <c r="L1435" s="100"/>
      <c r="M1435" s="105"/>
    </row>
    <row r="1436" spans="1:13" ht="10.8" x14ac:dyDescent="0.25">
      <c r="A1436" s="417">
        <v>489</v>
      </c>
      <c r="B1436" s="152" t="s">
        <v>7423</v>
      </c>
      <c r="C1436" s="520"/>
      <c r="D1436" s="346" t="s">
        <v>7368</v>
      </c>
      <c r="E1436" s="100"/>
      <c r="F1436" s="100"/>
      <c r="G1436" s="333">
        <v>0</v>
      </c>
      <c r="H1436" s="333">
        <v>0</v>
      </c>
      <c r="I1436" s="177">
        <f t="shared" si="39"/>
        <v>0</v>
      </c>
      <c r="J1436" s="100"/>
      <c r="K1436" s="100"/>
      <c r="L1436" s="100"/>
      <c r="M1436" s="105"/>
    </row>
    <row r="1437" spans="1:13" ht="10.8" x14ac:dyDescent="0.25">
      <c r="A1437" s="417">
        <v>490</v>
      </c>
      <c r="B1437" s="152" t="s">
        <v>7424</v>
      </c>
      <c r="C1437" s="521"/>
      <c r="D1437" s="346" t="s">
        <v>7369</v>
      </c>
      <c r="E1437" s="100"/>
      <c r="F1437" s="100"/>
      <c r="G1437" s="333">
        <v>0</v>
      </c>
      <c r="H1437" s="333">
        <v>0</v>
      </c>
      <c r="I1437" s="177">
        <f t="shared" si="39"/>
        <v>0</v>
      </c>
      <c r="J1437" s="100"/>
      <c r="K1437" s="100"/>
      <c r="L1437" s="100"/>
      <c r="M1437" s="105"/>
    </row>
    <row r="1438" spans="1:13" s="130" customFormat="1" ht="40.200000000000003" customHeight="1" x14ac:dyDescent="0.25">
      <c r="A1438" s="417">
        <v>491</v>
      </c>
      <c r="B1438" s="351" t="s">
        <v>7427</v>
      </c>
      <c r="C1438" s="517" t="s">
        <v>8300</v>
      </c>
      <c r="D1438" s="518"/>
      <c r="E1438" s="152" t="s">
        <v>7429</v>
      </c>
      <c r="F1438" s="100"/>
      <c r="G1438" s="366">
        <v>244943.25</v>
      </c>
      <c r="H1438" s="334">
        <f>G1438-I1438</f>
        <v>218549.26</v>
      </c>
      <c r="I1438" s="177">
        <v>26393.99</v>
      </c>
      <c r="J1438" s="100" t="s">
        <v>2595</v>
      </c>
      <c r="K1438" s="100"/>
      <c r="L1438" s="100"/>
      <c r="M1438" s="113"/>
    </row>
    <row r="1439" spans="1:13" s="130" customFormat="1" ht="23.4" customHeight="1" x14ac:dyDescent="0.25">
      <c r="A1439" s="416">
        <v>492</v>
      </c>
      <c r="B1439" s="436" t="s">
        <v>7428</v>
      </c>
      <c r="C1439" s="522" t="s">
        <v>7426</v>
      </c>
      <c r="D1439" s="523"/>
      <c r="E1439" s="100"/>
      <c r="F1439" s="100"/>
      <c r="G1439" s="360">
        <v>81647.75</v>
      </c>
      <c r="H1439" s="404">
        <f>G1439-I1439</f>
        <v>72850.179999999993</v>
      </c>
      <c r="I1439" s="177">
        <v>8797.57</v>
      </c>
      <c r="J1439" s="100"/>
      <c r="K1439" s="100"/>
      <c r="L1439" s="100"/>
      <c r="M1439" s="113"/>
    </row>
    <row r="1440" spans="1:13" s="130" customFormat="1" ht="10.8" x14ac:dyDescent="0.25">
      <c r="A1440" s="417">
        <v>493</v>
      </c>
      <c r="B1440" s="152" t="s">
        <v>7461</v>
      </c>
      <c r="C1440" s="519" t="s">
        <v>7504</v>
      </c>
      <c r="D1440" s="158" t="s">
        <v>7430</v>
      </c>
      <c r="E1440" s="100"/>
      <c r="F1440" s="100"/>
      <c r="G1440" s="366">
        <v>20833.330000000002</v>
      </c>
      <c r="H1440" s="334">
        <v>20833.330000000002</v>
      </c>
      <c r="I1440" s="177">
        <f t="shared" si="39"/>
        <v>0</v>
      </c>
      <c r="J1440" s="100"/>
      <c r="K1440" s="100"/>
      <c r="L1440" s="100"/>
      <c r="M1440" s="113"/>
    </row>
    <row r="1441" spans="1:13" s="130" customFormat="1" ht="10.8" x14ac:dyDescent="0.25">
      <c r="A1441" s="417">
        <v>494</v>
      </c>
      <c r="B1441" s="152" t="s">
        <v>7462</v>
      </c>
      <c r="C1441" s="520"/>
      <c r="D1441" s="158" t="s">
        <v>7431</v>
      </c>
      <c r="E1441" s="100"/>
      <c r="F1441" s="100"/>
      <c r="G1441" s="366">
        <v>25000</v>
      </c>
      <c r="H1441" s="334">
        <v>25000</v>
      </c>
      <c r="I1441" s="177">
        <f t="shared" si="39"/>
        <v>0</v>
      </c>
      <c r="J1441" s="100"/>
      <c r="K1441" s="100"/>
      <c r="L1441" s="100"/>
      <c r="M1441" s="113"/>
    </row>
    <row r="1442" spans="1:13" s="130" customFormat="1" ht="10.8" x14ac:dyDescent="0.25">
      <c r="A1442" s="417">
        <v>495</v>
      </c>
      <c r="B1442" s="152" t="s">
        <v>7463</v>
      </c>
      <c r="C1442" s="520"/>
      <c r="D1442" s="158" t="s">
        <v>7432</v>
      </c>
      <c r="E1442" s="100"/>
      <c r="F1442" s="100"/>
      <c r="G1442" s="366">
        <v>19278</v>
      </c>
      <c r="H1442" s="334">
        <v>19278</v>
      </c>
      <c r="I1442" s="177">
        <f t="shared" si="39"/>
        <v>0</v>
      </c>
      <c r="J1442" s="100"/>
      <c r="K1442" s="100"/>
      <c r="L1442" s="100"/>
      <c r="M1442" s="113"/>
    </row>
    <row r="1443" spans="1:13" s="130" customFormat="1" ht="10.8" x14ac:dyDescent="0.25">
      <c r="A1443" s="417">
        <v>496</v>
      </c>
      <c r="B1443" s="152" t="s">
        <v>7464</v>
      </c>
      <c r="C1443" s="520"/>
      <c r="D1443" s="158" t="s">
        <v>7433</v>
      </c>
      <c r="E1443" s="100"/>
      <c r="F1443" s="100"/>
      <c r="G1443" s="366">
        <v>1500</v>
      </c>
      <c r="H1443" s="334">
        <v>1500</v>
      </c>
      <c r="I1443" s="177">
        <f t="shared" si="39"/>
        <v>0</v>
      </c>
      <c r="J1443" s="100"/>
      <c r="K1443" s="100"/>
      <c r="L1443" s="100"/>
      <c r="M1443" s="113"/>
    </row>
    <row r="1444" spans="1:13" s="130" customFormat="1" ht="10.8" x14ac:dyDescent="0.25">
      <c r="A1444" s="417">
        <v>497</v>
      </c>
      <c r="B1444" s="152" t="s">
        <v>7465</v>
      </c>
      <c r="C1444" s="520"/>
      <c r="D1444" s="158" t="s">
        <v>7434</v>
      </c>
      <c r="E1444" s="100"/>
      <c r="F1444" s="100"/>
      <c r="G1444" s="367">
        <v>191</v>
      </c>
      <c r="H1444" s="141">
        <v>191</v>
      </c>
      <c r="I1444" s="177">
        <f t="shared" si="39"/>
        <v>0</v>
      </c>
      <c r="J1444" s="100"/>
      <c r="K1444" s="100"/>
      <c r="L1444" s="100"/>
      <c r="M1444" s="113"/>
    </row>
    <row r="1445" spans="1:13" s="130" customFormat="1" ht="10.8" x14ac:dyDescent="0.25">
      <c r="A1445" s="416">
        <v>498</v>
      </c>
      <c r="B1445" s="152" t="s">
        <v>7466</v>
      </c>
      <c r="C1445" s="520"/>
      <c r="D1445" s="158" t="s">
        <v>7435</v>
      </c>
      <c r="E1445" s="100"/>
      <c r="F1445" s="100"/>
      <c r="G1445" s="366">
        <v>33856</v>
      </c>
      <c r="H1445" s="334">
        <v>33856</v>
      </c>
      <c r="I1445" s="177">
        <f t="shared" si="39"/>
        <v>0</v>
      </c>
      <c r="J1445" s="100"/>
      <c r="K1445" s="100"/>
      <c r="L1445" s="100"/>
      <c r="M1445" s="113"/>
    </row>
    <row r="1446" spans="1:13" s="130" customFormat="1" ht="10.8" x14ac:dyDescent="0.25">
      <c r="A1446" s="417">
        <v>499</v>
      </c>
      <c r="B1446" s="152" t="s">
        <v>7467</v>
      </c>
      <c r="C1446" s="520"/>
      <c r="D1446" s="158" t="s">
        <v>7436</v>
      </c>
      <c r="E1446" s="100"/>
      <c r="F1446" s="100"/>
      <c r="G1446" s="366">
        <v>15000</v>
      </c>
      <c r="H1446" s="334">
        <v>15000</v>
      </c>
      <c r="I1446" s="177">
        <f t="shared" si="39"/>
        <v>0</v>
      </c>
      <c r="J1446" s="100"/>
      <c r="K1446" s="100"/>
      <c r="L1446" s="100"/>
      <c r="M1446" s="113"/>
    </row>
    <row r="1447" spans="1:13" s="130" customFormat="1" ht="10.8" x14ac:dyDescent="0.25">
      <c r="A1447" s="417">
        <v>500</v>
      </c>
      <c r="B1447" s="152" t="s">
        <v>7468</v>
      </c>
      <c r="C1447" s="520"/>
      <c r="D1447" s="158" t="s">
        <v>7213</v>
      </c>
      <c r="E1447" s="100"/>
      <c r="F1447" s="100"/>
      <c r="G1447" s="366">
        <v>1094</v>
      </c>
      <c r="H1447" s="334">
        <v>1094</v>
      </c>
      <c r="I1447" s="177">
        <f t="shared" si="39"/>
        <v>0</v>
      </c>
      <c r="J1447" s="100"/>
      <c r="K1447" s="100"/>
      <c r="L1447" s="100"/>
      <c r="M1447" s="113"/>
    </row>
    <row r="1448" spans="1:13" s="130" customFormat="1" ht="10.8" x14ac:dyDescent="0.25">
      <c r="A1448" s="417">
        <v>501</v>
      </c>
      <c r="B1448" s="152" t="s">
        <v>7469</v>
      </c>
      <c r="C1448" s="520"/>
      <c r="D1448" s="158" t="s">
        <v>7437</v>
      </c>
      <c r="E1448" s="100"/>
      <c r="F1448" s="100"/>
      <c r="G1448" s="366">
        <v>3104</v>
      </c>
      <c r="H1448" s="334">
        <v>3104</v>
      </c>
      <c r="I1448" s="177">
        <f t="shared" si="39"/>
        <v>0</v>
      </c>
      <c r="J1448" s="100"/>
      <c r="K1448" s="100"/>
      <c r="L1448" s="100"/>
      <c r="M1448" s="113"/>
    </row>
    <row r="1449" spans="1:13" s="130" customFormat="1" ht="19.8" customHeight="1" x14ac:dyDescent="0.25">
      <c r="A1449" s="417">
        <v>502</v>
      </c>
      <c r="B1449" s="152" t="s">
        <v>7470</v>
      </c>
      <c r="C1449" s="520"/>
      <c r="D1449" s="150" t="s">
        <v>7438</v>
      </c>
      <c r="E1449" s="100"/>
      <c r="F1449" s="100"/>
      <c r="G1449" s="366">
        <v>151454.96</v>
      </c>
      <c r="H1449" s="334">
        <v>151454.96</v>
      </c>
      <c r="I1449" s="177">
        <f t="shared" si="39"/>
        <v>0</v>
      </c>
      <c r="J1449" s="100"/>
      <c r="K1449" s="100"/>
      <c r="L1449" s="100"/>
      <c r="M1449" s="113"/>
    </row>
    <row r="1450" spans="1:13" s="130" customFormat="1" ht="10.8" x14ac:dyDescent="0.25">
      <c r="A1450" s="417">
        <v>503</v>
      </c>
      <c r="B1450" s="152" t="s">
        <v>7471</v>
      </c>
      <c r="C1450" s="520"/>
      <c r="D1450" s="158" t="s">
        <v>7439</v>
      </c>
      <c r="E1450" s="100"/>
      <c r="F1450" s="100"/>
      <c r="G1450" s="366">
        <v>74854.240000000005</v>
      </c>
      <c r="H1450" s="334">
        <v>74854.240000000005</v>
      </c>
      <c r="I1450" s="177">
        <f t="shared" si="39"/>
        <v>0</v>
      </c>
      <c r="J1450" s="100"/>
      <c r="K1450" s="100"/>
      <c r="L1450" s="100"/>
      <c r="M1450" s="113"/>
    </row>
    <row r="1451" spans="1:13" s="130" customFormat="1" ht="10.8" x14ac:dyDescent="0.25">
      <c r="A1451" s="416">
        <v>504</v>
      </c>
      <c r="B1451" s="152" t="s">
        <v>7472</v>
      </c>
      <c r="C1451" s="520"/>
      <c r="D1451" s="158" t="s">
        <v>7145</v>
      </c>
      <c r="E1451" s="100"/>
      <c r="F1451" s="100"/>
      <c r="G1451" s="366">
        <v>5024</v>
      </c>
      <c r="H1451" s="334">
        <v>5024</v>
      </c>
      <c r="I1451" s="177">
        <f t="shared" si="39"/>
        <v>0</v>
      </c>
      <c r="J1451" s="100"/>
      <c r="K1451" s="100"/>
      <c r="L1451" s="100"/>
      <c r="M1451" s="113"/>
    </row>
    <row r="1452" spans="1:13" s="130" customFormat="1" ht="10.8" x14ac:dyDescent="0.25">
      <c r="A1452" s="417">
        <v>505</v>
      </c>
      <c r="B1452" s="152" t="s">
        <v>7473</v>
      </c>
      <c r="C1452" s="520"/>
      <c r="D1452" s="158" t="s">
        <v>7440</v>
      </c>
      <c r="E1452" s="100"/>
      <c r="F1452" s="100"/>
      <c r="G1452" s="366">
        <v>6489</v>
      </c>
      <c r="H1452" s="334">
        <v>6489</v>
      </c>
      <c r="I1452" s="177">
        <f t="shared" si="39"/>
        <v>0</v>
      </c>
      <c r="J1452" s="100"/>
      <c r="K1452" s="100"/>
      <c r="L1452" s="100"/>
      <c r="M1452" s="113"/>
    </row>
    <row r="1453" spans="1:13" s="130" customFormat="1" ht="10.8" x14ac:dyDescent="0.25">
      <c r="A1453" s="417">
        <v>506</v>
      </c>
      <c r="B1453" s="152" t="s">
        <v>7474</v>
      </c>
      <c r="C1453" s="520"/>
      <c r="D1453" s="158" t="s">
        <v>7440</v>
      </c>
      <c r="E1453" s="100"/>
      <c r="F1453" s="100"/>
      <c r="G1453" s="366">
        <v>6489</v>
      </c>
      <c r="H1453" s="334">
        <v>6489</v>
      </c>
      <c r="I1453" s="177">
        <f t="shared" si="39"/>
        <v>0</v>
      </c>
      <c r="J1453" s="100"/>
      <c r="K1453" s="100"/>
      <c r="L1453" s="100"/>
      <c r="M1453" s="113"/>
    </row>
    <row r="1454" spans="1:13" s="130" customFormat="1" ht="19.8" customHeight="1" x14ac:dyDescent="0.25">
      <c r="A1454" s="417">
        <v>507</v>
      </c>
      <c r="B1454" s="152" t="s">
        <v>7475</v>
      </c>
      <c r="C1454" s="520"/>
      <c r="D1454" s="150" t="s">
        <v>7441</v>
      </c>
      <c r="E1454" s="100"/>
      <c r="F1454" s="100"/>
      <c r="G1454" s="366">
        <v>47822.03</v>
      </c>
      <c r="H1454" s="334">
        <v>47822.03</v>
      </c>
      <c r="I1454" s="177">
        <f t="shared" si="39"/>
        <v>0</v>
      </c>
      <c r="J1454" s="100"/>
      <c r="K1454" s="100"/>
      <c r="L1454" s="100"/>
      <c r="M1454" s="113"/>
    </row>
    <row r="1455" spans="1:13" s="130" customFormat="1" ht="10.8" x14ac:dyDescent="0.25">
      <c r="A1455" s="417">
        <v>508</v>
      </c>
      <c r="B1455" s="152" t="s">
        <v>7476</v>
      </c>
      <c r="C1455" s="520"/>
      <c r="D1455" s="158" t="s">
        <v>7442</v>
      </c>
      <c r="E1455" s="100"/>
      <c r="F1455" s="100"/>
      <c r="G1455" s="366">
        <v>11440.68</v>
      </c>
      <c r="H1455" s="334">
        <v>11440.68</v>
      </c>
      <c r="I1455" s="177">
        <f t="shared" si="39"/>
        <v>0</v>
      </c>
      <c r="J1455" s="100"/>
      <c r="K1455" s="100"/>
      <c r="L1455" s="100"/>
      <c r="M1455" s="113"/>
    </row>
    <row r="1456" spans="1:13" s="130" customFormat="1" ht="10.8" x14ac:dyDescent="0.25">
      <c r="A1456" s="417">
        <v>509</v>
      </c>
      <c r="B1456" s="152" t="s">
        <v>7477</v>
      </c>
      <c r="C1456" s="520"/>
      <c r="D1456" s="158" t="s">
        <v>7443</v>
      </c>
      <c r="E1456" s="100"/>
      <c r="F1456" s="100"/>
      <c r="G1456" s="366">
        <v>1800</v>
      </c>
      <c r="H1456" s="334">
        <v>1800</v>
      </c>
      <c r="I1456" s="177">
        <f t="shared" si="39"/>
        <v>0</v>
      </c>
      <c r="J1456" s="100"/>
      <c r="K1456" s="100"/>
      <c r="L1456" s="100"/>
      <c r="M1456" s="113"/>
    </row>
    <row r="1457" spans="1:13" s="130" customFormat="1" ht="10.8" x14ac:dyDescent="0.25">
      <c r="A1457" s="416">
        <v>510</v>
      </c>
      <c r="B1457" s="152" t="s">
        <v>7478</v>
      </c>
      <c r="C1457" s="520"/>
      <c r="D1457" s="158" t="s">
        <v>7444</v>
      </c>
      <c r="E1457" s="100"/>
      <c r="F1457" s="100"/>
      <c r="G1457" s="366">
        <v>2827</v>
      </c>
      <c r="H1457" s="334">
        <v>2827</v>
      </c>
      <c r="I1457" s="177">
        <f t="shared" ref="I1457:I1520" si="43">G1457-H1457</f>
        <v>0</v>
      </c>
      <c r="J1457" s="100"/>
      <c r="K1457" s="100"/>
      <c r="L1457" s="100"/>
      <c r="M1457" s="113"/>
    </row>
    <row r="1458" spans="1:13" s="130" customFormat="1" ht="10.8" x14ac:dyDescent="0.25">
      <c r="A1458" s="417">
        <v>511</v>
      </c>
      <c r="B1458" s="152" t="s">
        <v>7479</v>
      </c>
      <c r="C1458" s="520"/>
      <c r="D1458" s="158" t="s">
        <v>7445</v>
      </c>
      <c r="E1458" s="100"/>
      <c r="F1458" s="100"/>
      <c r="G1458" s="366">
        <v>3165</v>
      </c>
      <c r="H1458" s="334">
        <v>3165</v>
      </c>
      <c r="I1458" s="177">
        <f t="shared" si="43"/>
        <v>0</v>
      </c>
      <c r="J1458" s="100"/>
      <c r="K1458" s="100"/>
      <c r="L1458" s="100"/>
      <c r="M1458" s="113"/>
    </row>
    <row r="1459" spans="1:13" s="130" customFormat="1" ht="10.8" x14ac:dyDescent="0.25">
      <c r="A1459" s="417">
        <v>512</v>
      </c>
      <c r="B1459" s="152" t="s">
        <v>7480</v>
      </c>
      <c r="C1459" s="520"/>
      <c r="D1459" s="158" t="s">
        <v>7338</v>
      </c>
      <c r="E1459" s="100"/>
      <c r="F1459" s="100"/>
      <c r="G1459" s="366">
        <v>22928</v>
      </c>
      <c r="H1459" s="334">
        <v>22928</v>
      </c>
      <c r="I1459" s="177">
        <f t="shared" si="43"/>
        <v>0</v>
      </c>
      <c r="J1459" s="100"/>
      <c r="K1459" s="100"/>
      <c r="L1459" s="100"/>
      <c r="M1459" s="113"/>
    </row>
    <row r="1460" spans="1:13" s="130" customFormat="1" ht="10.8" x14ac:dyDescent="0.25">
      <c r="A1460" s="417">
        <v>513</v>
      </c>
      <c r="B1460" s="152" t="s">
        <v>7481</v>
      </c>
      <c r="C1460" s="520"/>
      <c r="D1460" s="158" t="s">
        <v>7075</v>
      </c>
      <c r="E1460" s="100"/>
      <c r="F1460" s="100"/>
      <c r="G1460" s="366">
        <v>4887</v>
      </c>
      <c r="H1460" s="334">
        <v>4887</v>
      </c>
      <c r="I1460" s="177">
        <f t="shared" si="43"/>
        <v>0</v>
      </c>
      <c r="J1460" s="100"/>
      <c r="K1460" s="100"/>
      <c r="L1460" s="100"/>
      <c r="M1460" s="113"/>
    </row>
    <row r="1461" spans="1:13" s="130" customFormat="1" ht="10.8" x14ac:dyDescent="0.25">
      <c r="A1461" s="417">
        <v>514</v>
      </c>
      <c r="B1461" s="152" t="s">
        <v>7482</v>
      </c>
      <c r="C1461" s="520"/>
      <c r="D1461" s="158" t="s">
        <v>6710</v>
      </c>
      <c r="E1461" s="100"/>
      <c r="F1461" s="100"/>
      <c r="G1461" s="366">
        <v>390662.22</v>
      </c>
      <c r="H1461" s="334">
        <f>G1461-I1461</f>
        <v>227886.25999999998</v>
      </c>
      <c r="I1461" s="177">
        <v>162775.96</v>
      </c>
      <c r="J1461" s="100"/>
      <c r="K1461" s="100"/>
      <c r="L1461" s="100"/>
      <c r="M1461" s="113"/>
    </row>
    <row r="1462" spans="1:13" s="130" customFormat="1" ht="10.8" x14ac:dyDescent="0.25">
      <c r="A1462" s="417">
        <v>515</v>
      </c>
      <c r="B1462" s="152" t="s">
        <v>7483</v>
      </c>
      <c r="C1462" s="520"/>
      <c r="D1462" s="158" t="s">
        <v>6710</v>
      </c>
      <c r="E1462" s="100"/>
      <c r="F1462" s="100"/>
      <c r="G1462" s="366">
        <v>376093.76</v>
      </c>
      <c r="H1462" s="334">
        <f>G1462-I1462</f>
        <v>219388.19</v>
      </c>
      <c r="I1462" s="177">
        <v>156705.57</v>
      </c>
      <c r="J1462" s="100"/>
      <c r="K1462" s="100"/>
      <c r="L1462" s="100"/>
      <c r="M1462" s="113"/>
    </row>
    <row r="1463" spans="1:13" s="130" customFormat="1" ht="10.8" x14ac:dyDescent="0.25">
      <c r="A1463" s="416">
        <v>516</v>
      </c>
      <c r="B1463" s="152" t="s">
        <v>7484</v>
      </c>
      <c r="C1463" s="520"/>
      <c r="D1463" s="158" t="s">
        <v>7446</v>
      </c>
      <c r="E1463" s="100"/>
      <c r="F1463" s="100"/>
      <c r="G1463" s="367">
        <v>500</v>
      </c>
      <c r="H1463" s="141">
        <v>500</v>
      </c>
      <c r="I1463" s="177">
        <f t="shared" si="43"/>
        <v>0</v>
      </c>
      <c r="J1463" s="100"/>
      <c r="K1463" s="100"/>
      <c r="L1463" s="100"/>
      <c r="M1463" s="113"/>
    </row>
    <row r="1464" spans="1:13" s="130" customFormat="1" ht="10.8" x14ac:dyDescent="0.25">
      <c r="A1464" s="417">
        <v>517</v>
      </c>
      <c r="B1464" s="152" t="s">
        <v>7485</v>
      </c>
      <c r="C1464" s="520"/>
      <c r="D1464" s="158" t="s">
        <v>7447</v>
      </c>
      <c r="E1464" s="100"/>
      <c r="F1464" s="100"/>
      <c r="G1464" s="366">
        <v>7674</v>
      </c>
      <c r="H1464" s="334">
        <v>7674</v>
      </c>
      <c r="I1464" s="177">
        <f t="shared" si="43"/>
        <v>0</v>
      </c>
      <c r="J1464" s="100"/>
      <c r="K1464" s="100"/>
      <c r="L1464" s="100"/>
      <c r="M1464" s="113"/>
    </row>
    <row r="1465" spans="1:13" ht="10.8" x14ac:dyDescent="0.25">
      <c r="A1465" s="417">
        <v>518</v>
      </c>
      <c r="B1465" s="152" t="s">
        <v>7486</v>
      </c>
      <c r="C1465" s="520"/>
      <c r="D1465" s="158" t="s">
        <v>7447</v>
      </c>
      <c r="E1465" s="131"/>
      <c r="F1465" s="131"/>
      <c r="G1465" s="366">
        <v>3837</v>
      </c>
      <c r="H1465" s="334">
        <v>3837</v>
      </c>
      <c r="I1465" s="177">
        <f t="shared" si="43"/>
        <v>0</v>
      </c>
      <c r="J1465" s="100"/>
      <c r="K1465" s="100"/>
      <c r="L1465" s="100"/>
      <c r="M1465" s="105"/>
    </row>
    <row r="1466" spans="1:13" ht="18.600000000000001" customHeight="1" x14ac:dyDescent="0.25">
      <c r="A1466" s="417">
        <v>519</v>
      </c>
      <c r="B1466" s="152" t="s">
        <v>7487</v>
      </c>
      <c r="C1466" s="520"/>
      <c r="D1466" s="150" t="s">
        <v>7448</v>
      </c>
      <c r="E1466" s="131"/>
      <c r="F1466" s="131"/>
      <c r="G1466" s="366">
        <v>83600</v>
      </c>
      <c r="H1466" s="334">
        <f>G1466-I1466</f>
        <v>54581.89</v>
      </c>
      <c r="I1466" s="177">
        <v>29018.11</v>
      </c>
      <c r="J1466" s="100"/>
      <c r="K1466" s="100"/>
      <c r="L1466" s="100"/>
      <c r="M1466" s="105"/>
    </row>
    <row r="1467" spans="1:13" ht="10.8" x14ac:dyDescent="0.25">
      <c r="A1467" s="417">
        <v>520</v>
      </c>
      <c r="B1467" s="152" t="s">
        <v>7488</v>
      </c>
      <c r="C1467" s="520"/>
      <c r="D1467" s="158" t="s">
        <v>7449</v>
      </c>
      <c r="E1467" s="131"/>
      <c r="F1467" s="131"/>
      <c r="G1467" s="366">
        <v>30000</v>
      </c>
      <c r="H1467" s="334">
        <v>30000</v>
      </c>
      <c r="I1467" s="177">
        <f t="shared" si="43"/>
        <v>0</v>
      </c>
      <c r="J1467" s="100"/>
      <c r="K1467" s="100"/>
      <c r="L1467" s="100"/>
      <c r="M1467" s="105"/>
    </row>
    <row r="1468" spans="1:13" ht="10.8" x14ac:dyDescent="0.25">
      <c r="A1468" s="417">
        <v>521</v>
      </c>
      <c r="B1468" s="152" t="s">
        <v>7489</v>
      </c>
      <c r="C1468" s="520"/>
      <c r="D1468" s="158" t="s">
        <v>7450</v>
      </c>
      <c r="E1468" s="131"/>
      <c r="F1468" s="131"/>
      <c r="G1468" s="366">
        <v>39983</v>
      </c>
      <c r="H1468" s="334">
        <v>39983</v>
      </c>
      <c r="I1468" s="177">
        <f t="shared" si="43"/>
        <v>0</v>
      </c>
      <c r="J1468" s="100"/>
      <c r="K1468" s="100"/>
      <c r="L1468" s="100"/>
      <c r="M1468" s="105"/>
    </row>
    <row r="1469" spans="1:13" ht="10.8" x14ac:dyDescent="0.25">
      <c r="A1469" s="416">
        <v>522</v>
      </c>
      <c r="B1469" s="152" t="s">
        <v>7490</v>
      </c>
      <c r="C1469" s="520"/>
      <c r="D1469" s="158" t="s">
        <v>7451</v>
      </c>
      <c r="E1469" s="131"/>
      <c r="F1469" s="131"/>
      <c r="G1469" s="366">
        <v>44280</v>
      </c>
      <c r="H1469" s="334">
        <v>44280</v>
      </c>
      <c r="I1469" s="177">
        <f t="shared" si="43"/>
        <v>0</v>
      </c>
      <c r="J1469" s="100"/>
      <c r="K1469" s="100"/>
      <c r="L1469" s="100"/>
      <c r="M1469" s="105"/>
    </row>
    <row r="1470" spans="1:13" ht="10.8" x14ac:dyDescent="0.25">
      <c r="A1470" s="417">
        <v>523</v>
      </c>
      <c r="B1470" s="152" t="s">
        <v>7491</v>
      </c>
      <c r="C1470" s="520"/>
      <c r="D1470" s="158" t="s">
        <v>7452</v>
      </c>
      <c r="E1470" s="131"/>
      <c r="F1470" s="131"/>
      <c r="G1470" s="366">
        <v>27000</v>
      </c>
      <c r="H1470" s="334">
        <v>27000</v>
      </c>
      <c r="I1470" s="177">
        <f t="shared" si="43"/>
        <v>0</v>
      </c>
      <c r="J1470" s="100"/>
      <c r="K1470" s="100"/>
      <c r="L1470" s="100"/>
      <c r="M1470" s="105"/>
    </row>
    <row r="1471" spans="1:13" ht="10.8" x14ac:dyDescent="0.25">
      <c r="A1471" s="417">
        <v>524</v>
      </c>
      <c r="B1471" s="152" t="s">
        <v>7492</v>
      </c>
      <c r="C1471" s="520"/>
      <c r="D1471" s="158" t="s">
        <v>7453</v>
      </c>
      <c r="E1471" s="131"/>
      <c r="F1471" s="131"/>
      <c r="G1471" s="366">
        <v>80681.320000000007</v>
      </c>
      <c r="H1471" s="334">
        <v>80681.320000000007</v>
      </c>
      <c r="I1471" s="177">
        <f t="shared" si="43"/>
        <v>0</v>
      </c>
      <c r="J1471" s="100"/>
      <c r="K1471" s="100"/>
      <c r="L1471" s="100"/>
      <c r="M1471" s="105"/>
    </row>
    <row r="1472" spans="1:13" ht="10.8" x14ac:dyDescent="0.25">
      <c r="A1472" s="417">
        <v>525</v>
      </c>
      <c r="B1472" s="152" t="s">
        <v>7493</v>
      </c>
      <c r="C1472" s="520"/>
      <c r="D1472" s="158" t="s">
        <v>7454</v>
      </c>
      <c r="E1472" s="131"/>
      <c r="F1472" s="131"/>
      <c r="G1472" s="366">
        <v>7474</v>
      </c>
      <c r="H1472" s="334">
        <v>7474</v>
      </c>
      <c r="I1472" s="177">
        <f t="shared" si="43"/>
        <v>0</v>
      </c>
      <c r="J1472" s="100"/>
      <c r="K1472" s="100"/>
      <c r="L1472" s="100"/>
      <c r="M1472" s="105"/>
    </row>
    <row r="1473" spans="1:13" ht="10.8" x14ac:dyDescent="0.25">
      <c r="A1473" s="417">
        <v>526</v>
      </c>
      <c r="B1473" s="152" t="s">
        <v>7494</v>
      </c>
      <c r="C1473" s="520"/>
      <c r="D1473" s="158" t="s">
        <v>7455</v>
      </c>
      <c r="E1473" s="131"/>
      <c r="F1473" s="131"/>
      <c r="G1473" s="366">
        <v>1360</v>
      </c>
      <c r="H1473" s="334">
        <v>1360</v>
      </c>
      <c r="I1473" s="177">
        <f t="shared" si="43"/>
        <v>0</v>
      </c>
      <c r="J1473" s="100"/>
      <c r="K1473" s="100"/>
      <c r="L1473" s="100"/>
      <c r="M1473" s="105"/>
    </row>
    <row r="1474" spans="1:13" ht="10.8" x14ac:dyDescent="0.25">
      <c r="A1474" s="417">
        <v>527</v>
      </c>
      <c r="B1474" s="152" t="s">
        <v>7495</v>
      </c>
      <c r="C1474" s="520"/>
      <c r="D1474" s="158" t="s">
        <v>7456</v>
      </c>
      <c r="E1474" s="131"/>
      <c r="F1474" s="131"/>
      <c r="G1474" s="366">
        <v>4032</v>
      </c>
      <c r="H1474" s="334">
        <v>4032</v>
      </c>
      <c r="I1474" s="177">
        <f t="shared" si="43"/>
        <v>0</v>
      </c>
      <c r="J1474" s="100"/>
      <c r="K1474" s="100"/>
      <c r="L1474" s="100"/>
      <c r="M1474" s="105"/>
    </row>
    <row r="1475" spans="1:13" ht="10.8" x14ac:dyDescent="0.25">
      <c r="A1475" s="416">
        <v>528</v>
      </c>
      <c r="B1475" s="152" t="s">
        <v>7496</v>
      </c>
      <c r="C1475" s="520"/>
      <c r="D1475" s="158" t="s">
        <v>7457</v>
      </c>
      <c r="E1475" s="131"/>
      <c r="F1475" s="131"/>
      <c r="G1475" s="366">
        <v>4216</v>
      </c>
      <c r="H1475" s="334">
        <v>4216</v>
      </c>
      <c r="I1475" s="177">
        <f t="shared" si="43"/>
        <v>0</v>
      </c>
      <c r="J1475" s="100"/>
      <c r="K1475" s="100"/>
      <c r="L1475" s="100"/>
      <c r="M1475" s="105"/>
    </row>
    <row r="1476" spans="1:13" ht="10.8" x14ac:dyDescent="0.25">
      <c r="A1476" s="417">
        <v>529</v>
      </c>
      <c r="B1476" s="152" t="s">
        <v>7497</v>
      </c>
      <c r="C1476" s="520"/>
      <c r="D1476" s="158" t="s">
        <v>7458</v>
      </c>
      <c r="E1476" s="131"/>
      <c r="F1476" s="131"/>
      <c r="G1476" s="366">
        <v>2108</v>
      </c>
      <c r="H1476" s="334">
        <v>2108</v>
      </c>
      <c r="I1476" s="177">
        <f t="shared" si="43"/>
        <v>0</v>
      </c>
      <c r="J1476" s="100"/>
      <c r="K1476" s="100"/>
      <c r="L1476" s="100"/>
      <c r="M1476" s="105"/>
    </row>
    <row r="1477" spans="1:13" ht="10.8" x14ac:dyDescent="0.25">
      <c r="A1477" s="417">
        <v>530</v>
      </c>
      <c r="B1477" s="152" t="s">
        <v>7498</v>
      </c>
      <c r="C1477" s="520"/>
      <c r="D1477" s="158" t="s">
        <v>7442</v>
      </c>
      <c r="E1477" s="131"/>
      <c r="F1477" s="131"/>
      <c r="G1477" s="366">
        <v>11440.68</v>
      </c>
      <c r="H1477" s="334">
        <v>11440.68</v>
      </c>
      <c r="I1477" s="177">
        <f t="shared" si="43"/>
        <v>0</v>
      </c>
      <c r="J1477" s="100"/>
      <c r="K1477" s="100"/>
      <c r="L1477" s="100"/>
      <c r="M1477" s="105"/>
    </row>
    <row r="1478" spans="1:13" ht="10.8" x14ac:dyDescent="0.25">
      <c r="A1478" s="417">
        <v>531</v>
      </c>
      <c r="B1478" s="152" t="s">
        <v>7499</v>
      </c>
      <c r="C1478" s="520"/>
      <c r="D1478" s="158" t="s">
        <v>6723</v>
      </c>
      <c r="E1478" s="131"/>
      <c r="F1478" s="131"/>
      <c r="G1478" s="366">
        <v>239367.4</v>
      </c>
      <c r="H1478" s="334">
        <f>G1478-I1478</f>
        <v>202797.55</v>
      </c>
      <c r="I1478" s="177">
        <v>36569.85</v>
      </c>
      <c r="J1478" s="100"/>
      <c r="K1478" s="100"/>
      <c r="L1478" s="100"/>
      <c r="M1478" s="105"/>
    </row>
    <row r="1479" spans="1:13" ht="10.8" x14ac:dyDescent="0.25">
      <c r="A1479" s="417">
        <v>532</v>
      </c>
      <c r="B1479" s="152" t="s">
        <v>7500</v>
      </c>
      <c r="C1479" s="520"/>
      <c r="D1479" s="368" t="s">
        <v>7459</v>
      </c>
      <c r="E1479" s="131"/>
      <c r="F1479" s="131"/>
      <c r="G1479" s="369">
        <v>0</v>
      </c>
      <c r="H1479" s="117">
        <v>0</v>
      </c>
      <c r="I1479" s="177">
        <f t="shared" si="43"/>
        <v>0</v>
      </c>
      <c r="J1479" s="100"/>
      <c r="K1479" s="100"/>
      <c r="L1479" s="100"/>
      <c r="M1479" s="105"/>
    </row>
    <row r="1480" spans="1:13" ht="10.8" x14ac:dyDescent="0.25">
      <c r="A1480" s="417">
        <v>533</v>
      </c>
      <c r="B1480" s="152" t="s">
        <v>7501</v>
      </c>
      <c r="C1480" s="520"/>
      <c r="D1480" s="368" t="s">
        <v>7440</v>
      </c>
      <c r="E1480" s="131"/>
      <c r="F1480" s="131"/>
      <c r="G1480" s="369">
        <v>0</v>
      </c>
      <c r="H1480" s="117">
        <v>0</v>
      </c>
      <c r="I1480" s="177">
        <f t="shared" si="43"/>
        <v>0</v>
      </c>
      <c r="J1480" s="100"/>
      <c r="K1480" s="100"/>
      <c r="L1480" s="100"/>
      <c r="M1480" s="105"/>
    </row>
    <row r="1481" spans="1:13" ht="10.8" x14ac:dyDescent="0.25">
      <c r="A1481" s="416">
        <v>534</v>
      </c>
      <c r="B1481" s="348" t="s">
        <v>7502</v>
      </c>
      <c r="C1481" s="520"/>
      <c r="D1481" s="368" t="s">
        <v>7440</v>
      </c>
      <c r="E1481" s="131"/>
      <c r="F1481" s="131"/>
      <c r="G1481" s="369">
        <v>0</v>
      </c>
      <c r="H1481" s="117">
        <v>0</v>
      </c>
      <c r="I1481" s="177">
        <f t="shared" si="43"/>
        <v>0</v>
      </c>
      <c r="J1481" s="100"/>
      <c r="K1481" s="100"/>
      <c r="L1481" s="100"/>
      <c r="M1481" s="105"/>
    </row>
    <row r="1482" spans="1:13" ht="10.8" x14ac:dyDescent="0.25">
      <c r="A1482" s="417">
        <v>535</v>
      </c>
      <c r="B1482" s="152" t="s">
        <v>7503</v>
      </c>
      <c r="C1482" s="521"/>
      <c r="D1482" s="368" t="s">
        <v>7460</v>
      </c>
      <c r="E1482" s="131"/>
      <c r="F1482" s="131"/>
      <c r="G1482" s="360">
        <v>395013.14</v>
      </c>
      <c r="H1482" s="404">
        <f>G1482-I1482</f>
        <v>76808.06</v>
      </c>
      <c r="I1482" s="177">
        <v>318205.08</v>
      </c>
      <c r="J1482" s="100"/>
      <c r="K1482" s="100"/>
      <c r="L1482" s="100"/>
      <c r="M1482" s="105"/>
    </row>
    <row r="1483" spans="1:13" ht="43.2" customHeight="1" x14ac:dyDescent="0.25">
      <c r="A1483" s="417">
        <v>536</v>
      </c>
      <c r="B1483" s="351" t="s">
        <v>7506</v>
      </c>
      <c r="C1483" s="524" t="s">
        <v>8299</v>
      </c>
      <c r="D1483" s="525"/>
      <c r="E1483" s="116" t="s">
        <v>7507</v>
      </c>
      <c r="F1483" s="131"/>
      <c r="G1483" s="369">
        <v>270309.75</v>
      </c>
      <c r="H1483" s="369">
        <f>G1483-I1483</f>
        <v>89771.989999999991</v>
      </c>
      <c r="I1483" s="177">
        <v>180537.76</v>
      </c>
      <c r="J1483" s="100"/>
      <c r="K1483" s="100"/>
      <c r="L1483" s="100"/>
      <c r="M1483" s="105"/>
    </row>
    <row r="1484" spans="1:13" ht="25.2" customHeight="1" x14ac:dyDescent="0.25">
      <c r="A1484" s="417">
        <v>537</v>
      </c>
      <c r="B1484" s="436" t="s">
        <v>8238</v>
      </c>
      <c r="C1484" s="524" t="s">
        <v>7505</v>
      </c>
      <c r="D1484" s="525"/>
      <c r="E1484" s="355" t="s">
        <v>7508</v>
      </c>
      <c r="F1484" s="131"/>
      <c r="G1484" s="370">
        <v>90103.25</v>
      </c>
      <c r="H1484" s="370">
        <f>G1484-I1484</f>
        <v>29923.57</v>
      </c>
      <c r="I1484" s="177">
        <v>60179.68</v>
      </c>
      <c r="J1484" s="100"/>
      <c r="K1484" s="100"/>
      <c r="L1484" s="100"/>
      <c r="M1484" s="105"/>
    </row>
    <row r="1485" spans="1:13" ht="10.8" x14ac:dyDescent="0.25">
      <c r="A1485" s="417">
        <v>538</v>
      </c>
      <c r="B1485" s="152" t="s">
        <v>7539</v>
      </c>
      <c r="C1485" s="538" t="s">
        <v>7578</v>
      </c>
      <c r="D1485" s="142" t="s">
        <v>7509</v>
      </c>
      <c r="E1485" s="131"/>
      <c r="F1485" s="131"/>
      <c r="G1485" s="334">
        <v>4280</v>
      </c>
      <c r="H1485" s="334">
        <f>G1485-I1485</f>
        <v>3233.3199999999997</v>
      </c>
      <c r="I1485" s="177">
        <v>1046.68</v>
      </c>
      <c r="J1485" s="100"/>
      <c r="K1485" s="100"/>
      <c r="L1485" s="100"/>
      <c r="M1485" s="105"/>
    </row>
    <row r="1486" spans="1:13" ht="10.8" x14ac:dyDescent="0.25">
      <c r="A1486" s="417">
        <v>539</v>
      </c>
      <c r="B1486" s="152" t="s">
        <v>7540</v>
      </c>
      <c r="C1486" s="539"/>
      <c r="D1486" s="142" t="s">
        <v>7510</v>
      </c>
      <c r="E1486" s="131"/>
      <c r="F1486" s="131"/>
      <c r="G1486" s="334">
        <v>4150</v>
      </c>
      <c r="H1486" s="334">
        <f>G1486-I1486</f>
        <v>3142.56</v>
      </c>
      <c r="I1486" s="177">
        <v>1007.44</v>
      </c>
      <c r="J1486" s="100"/>
      <c r="K1486" s="100"/>
      <c r="L1486" s="100"/>
      <c r="M1486" s="105"/>
    </row>
    <row r="1487" spans="1:13" ht="10.8" x14ac:dyDescent="0.25">
      <c r="A1487" s="416">
        <v>540</v>
      </c>
      <c r="B1487" s="152" t="s">
        <v>7541</v>
      </c>
      <c r="C1487" s="539"/>
      <c r="D1487" s="142" t="s">
        <v>7511</v>
      </c>
      <c r="E1487" s="131"/>
      <c r="F1487" s="131"/>
      <c r="G1487" s="334">
        <v>342139</v>
      </c>
      <c r="H1487" s="334">
        <v>342139</v>
      </c>
      <c r="I1487" s="177">
        <f t="shared" si="43"/>
        <v>0</v>
      </c>
      <c r="J1487" s="100"/>
      <c r="K1487" s="100"/>
      <c r="L1487" s="100"/>
      <c r="M1487" s="105"/>
    </row>
    <row r="1488" spans="1:13" ht="10.8" x14ac:dyDescent="0.25">
      <c r="A1488" s="417">
        <v>541</v>
      </c>
      <c r="B1488" s="152" t="s">
        <v>7542</v>
      </c>
      <c r="C1488" s="539"/>
      <c r="D1488" s="142" t="s">
        <v>7512</v>
      </c>
      <c r="E1488" s="131"/>
      <c r="F1488" s="131"/>
      <c r="G1488" s="334">
        <v>48195</v>
      </c>
      <c r="H1488" s="334">
        <v>48195</v>
      </c>
      <c r="I1488" s="177">
        <f t="shared" si="43"/>
        <v>0</v>
      </c>
      <c r="J1488" s="100"/>
      <c r="K1488" s="100"/>
      <c r="L1488" s="100"/>
      <c r="M1488" s="105"/>
    </row>
    <row r="1489" spans="1:13" ht="10.8" x14ac:dyDescent="0.25">
      <c r="A1489" s="417">
        <v>542</v>
      </c>
      <c r="B1489" s="152" t="s">
        <v>7543</v>
      </c>
      <c r="C1489" s="539"/>
      <c r="D1489" s="142" t="s">
        <v>7513</v>
      </c>
      <c r="E1489" s="131"/>
      <c r="F1489" s="131"/>
      <c r="G1489" s="334">
        <v>12900</v>
      </c>
      <c r="H1489" s="334">
        <v>12900</v>
      </c>
      <c r="I1489" s="177">
        <f t="shared" si="43"/>
        <v>0</v>
      </c>
      <c r="J1489" s="100"/>
      <c r="K1489" s="100"/>
      <c r="L1489" s="100"/>
      <c r="M1489" s="105"/>
    </row>
    <row r="1490" spans="1:13" ht="10.8" x14ac:dyDescent="0.25">
      <c r="A1490" s="417">
        <v>543</v>
      </c>
      <c r="B1490" s="152" t="s">
        <v>7544</v>
      </c>
      <c r="C1490" s="539"/>
      <c r="D1490" s="142" t="s">
        <v>7514</v>
      </c>
      <c r="E1490" s="131"/>
      <c r="F1490" s="131"/>
      <c r="G1490" s="334">
        <v>62550</v>
      </c>
      <c r="H1490" s="334">
        <v>62550</v>
      </c>
      <c r="I1490" s="177">
        <f t="shared" si="43"/>
        <v>0</v>
      </c>
      <c r="J1490" s="100"/>
      <c r="K1490" s="100"/>
      <c r="L1490" s="100"/>
      <c r="M1490" s="105"/>
    </row>
    <row r="1491" spans="1:13" ht="10.8" x14ac:dyDescent="0.25">
      <c r="A1491" s="417">
        <v>544</v>
      </c>
      <c r="B1491" s="152" t="s">
        <v>7545</v>
      </c>
      <c r="C1491" s="539"/>
      <c r="D1491" s="142" t="s">
        <v>7515</v>
      </c>
      <c r="E1491" s="131"/>
      <c r="F1491" s="131"/>
      <c r="G1491" s="334">
        <v>96760.29</v>
      </c>
      <c r="H1491" s="334">
        <v>96760.29</v>
      </c>
      <c r="I1491" s="177">
        <f t="shared" si="43"/>
        <v>0</v>
      </c>
      <c r="J1491" s="100"/>
      <c r="K1491" s="100"/>
      <c r="L1491" s="100"/>
      <c r="M1491" s="105"/>
    </row>
    <row r="1492" spans="1:13" ht="10.8" x14ac:dyDescent="0.25">
      <c r="A1492" s="417">
        <v>545</v>
      </c>
      <c r="B1492" s="152" t="s">
        <v>7546</v>
      </c>
      <c r="C1492" s="539"/>
      <c r="D1492" s="142" t="s">
        <v>7516</v>
      </c>
      <c r="E1492" s="131"/>
      <c r="F1492" s="131"/>
      <c r="G1492" s="334">
        <v>30300</v>
      </c>
      <c r="H1492" s="334">
        <v>30300</v>
      </c>
      <c r="I1492" s="177">
        <f t="shared" si="43"/>
        <v>0</v>
      </c>
      <c r="J1492" s="100"/>
      <c r="K1492" s="100"/>
      <c r="L1492" s="100"/>
      <c r="M1492" s="105"/>
    </row>
    <row r="1493" spans="1:13" ht="10.8" x14ac:dyDescent="0.25">
      <c r="A1493" s="416">
        <v>546</v>
      </c>
      <c r="B1493" s="152" t="s">
        <v>7547</v>
      </c>
      <c r="C1493" s="539"/>
      <c r="D1493" s="142" t="s">
        <v>6731</v>
      </c>
      <c r="E1493" s="131"/>
      <c r="F1493" s="131"/>
      <c r="G1493" s="334">
        <v>16600</v>
      </c>
      <c r="H1493" s="334">
        <v>16600</v>
      </c>
      <c r="I1493" s="177">
        <f t="shared" si="43"/>
        <v>0</v>
      </c>
      <c r="J1493" s="100"/>
      <c r="K1493" s="100"/>
      <c r="L1493" s="100"/>
      <c r="M1493" s="105"/>
    </row>
    <row r="1494" spans="1:13" ht="10.8" x14ac:dyDescent="0.25">
      <c r="A1494" s="417">
        <v>547</v>
      </c>
      <c r="B1494" s="152" t="s">
        <v>7548</v>
      </c>
      <c r="C1494" s="539"/>
      <c r="D1494" s="142" t="s">
        <v>7517</v>
      </c>
      <c r="E1494" s="131"/>
      <c r="F1494" s="131"/>
      <c r="G1494" s="334">
        <v>25000</v>
      </c>
      <c r="H1494" s="334">
        <v>25000</v>
      </c>
      <c r="I1494" s="177">
        <f t="shared" si="43"/>
        <v>0</v>
      </c>
      <c r="J1494" s="100"/>
      <c r="K1494" s="100"/>
      <c r="L1494" s="100"/>
      <c r="M1494" s="105"/>
    </row>
    <row r="1495" spans="1:13" ht="10.8" x14ac:dyDescent="0.25">
      <c r="A1495" s="417">
        <v>548</v>
      </c>
      <c r="B1495" s="152" t="s">
        <v>7549</v>
      </c>
      <c r="C1495" s="539"/>
      <c r="D1495" s="142" t="s">
        <v>7518</v>
      </c>
      <c r="E1495" s="131"/>
      <c r="F1495" s="131"/>
      <c r="G1495" s="334">
        <v>15450</v>
      </c>
      <c r="H1495" s="334">
        <v>15450</v>
      </c>
      <c r="I1495" s="177">
        <f t="shared" si="43"/>
        <v>0</v>
      </c>
      <c r="J1495" s="100"/>
      <c r="K1495" s="100"/>
      <c r="L1495" s="100"/>
      <c r="M1495" s="105"/>
    </row>
    <row r="1496" spans="1:13" ht="10.8" x14ac:dyDescent="0.25">
      <c r="A1496" s="417">
        <v>549</v>
      </c>
      <c r="B1496" s="152" t="s">
        <v>7550</v>
      </c>
      <c r="C1496" s="539"/>
      <c r="D1496" s="142" t="s">
        <v>7519</v>
      </c>
      <c r="E1496" s="131"/>
      <c r="F1496" s="131"/>
      <c r="G1496" s="334">
        <v>29841.86</v>
      </c>
      <c r="H1496" s="334">
        <v>29841.86</v>
      </c>
      <c r="I1496" s="177">
        <f t="shared" si="43"/>
        <v>0</v>
      </c>
      <c r="J1496" s="100"/>
      <c r="K1496" s="100"/>
      <c r="L1496" s="100"/>
      <c r="M1496" s="105"/>
    </row>
    <row r="1497" spans="1:13" ht="10.8" x14ac:dyDescent="0.25">
      <c r="A1497" s="417">
        <v>550</v>
      </c>
      <c r="B1497" s="152" t="s">
        <v>7551</v>
      </c>
      <c r="C1497" s="539"/>
      <c r="D1497" s="142" t="s">
        <v>7520</v>
      </c>
      <c r="E1497" s="131"/>
      <c r="F1497" s="131"/>
      <c r="G1497" s="334">
        <v>49064.5</v>
      </c>
      <c r="H1497" s="334">
        <v>49064.5</v>
      </c>
      <c r="I1497" s="177">
        <f t="shared" si="43"/>
        <v>0</v>
      </c>
      <c r="J1497" s="100"/>
      <c r="K1497" s="100"/>
      <c r="L1497" s="100"/>
      <c r="M1497" s="105"/>
    </row>
    <row r="1498" spans="1:13" ht="20.399999999999999" x14ac:dyDescent="0.25">
      <c r="A1498" s="417">
        <v>551</v>
      </c>
      <c r="B1498" s="152" t="s">
        <v>7552</v>
      </c>
      <c r="C1498" s="539"/>
      <c r="D1498" s="142" t="s">
        <v>7521</v>
      </c>
      <c r="E1498" s="131"/>
      <c r="F1498" s="131"/>
      <c r="G1498" s="334">
        <v>368140.35</v>
      </c>
      <c r="H1498" s="334">
        <f>G1498-I1498</f>
        <v>267082.27999999997</v>
      </c>
      <c r="I1498" s="177">
        <v>101058.07</v>
      </c>
      <c r="J1498" s="100"/>
      <c r="K1498" s="100"/>
      <c r="L1498" s="100"/>
      <c r="M1498" s="105"/>
    </row>
    <row r="1499" spans="1:13" ht="10.8" x14ac:dyDescent="0.25">
      <c r="A1499" s="416">
        <v>552</v>
      </c>
      <c r="B1499" s="152" t="s">
        <v>7553</v>
      </c>
      <c r="C1499" s="539"/>
      <c r="D1499" s="142" t="s">
        <v>7522</v>
      </c>
      <c r="E1499" s="131"/>
      <c r="F1499" s="131"/>
      <c r="G1499" s="334">
        <v>2432</v>
      </c>
      <c r="H1499" s="334">
        <v>2432</v>
      </c>
      <c r="I1499" s="177">
        <f t="shared" si="43"/>
        <v>0</v>
      </c>
      <c r="J1499" s="100"/>
      <c r="K1499" s="100"/>
      <c r="L1499" s="100"/>
      <c r="M1499" s="105"/>
    </row>
    <row r="1500" spans="1:13" ht="10.8" x14ac:dyDescent="0.25">
      <c r="A1500" s="417">
        <v>553</v>
      </c>
      <c r="B1500" s="152" t="s">
        <v>7554</v>
      </c>
      <c r="C1500" s="539"/>
      <c r="D1500" s="142" t="s">
        <v>6866</v>
      </c>
      <c r="E1500" s="131"/>
      <c r="F1500" s="131"/>
      <c r="G1500" s="334">
        <v>13644.07</v>
      </c>
      <c r="H1500" s="334">
        <v>13644.07</v>
      </c>
      <c r="I1500" s="177">
        <f t="shared" si="43"/>
        <v>0</v>
      </c>
      <c r="J1500" s="100"/>
      <c r="K1500" s="100"/>
      <c r="L1500" s="100"/>
      <c r="M1500" s="105"/>
    </row>
    <row r="1501" spans="1:13" ht="10.8" x14ac:dyDescent="0.25">
      <c r="A1501" s="417">
        <v>554</v>
      </c>
      <c r="B1501" s="152" t="s">
        <v>7555</v>
      </c>
      <c r="C1501" s="539"/>
      <c r="D1501" s="142" t="s">
        <v>6866</v>
      </c>
      <c r="E1501" s="131"/>
      <c r="F1501" s="131"/>
      <c r="G1501" s="334">
        <v>13644.07</v>
      </c>
      <c r="H1501" s="334">
        <v>13644.07</v>
      </c>
      <c r="I1501" s="177">
        <f t="shared" si="43"/>
        <v>0</v>
      </c>
      <c r="J1501" s="100"/>
      <c r="K1501" s="100"/>
      <c r="L1501" s="100"/>
      <c r="M1501" s="105"/>
    </row>
    <row r="1502" spans="1:13" ht="10.8" x14ac:dyDescent="0.25">
      <c r="A1502" s="417">
        <v>555</v>
      </c>
      <c r="B1502" s="152" t="s">
        <v>7556</v>
      </c>
      <c r="C1502" s="539"/>
      <c r="D1502" s="142" t="s">
        <v>7442</v>
      </c>
      <c r="E1502" s="131"/>
      <c r="F1502" s="131"/>
      <c r="G1502" s="334">
        <v>13644.07</v>
      </c>
      <c r="H1502" s="334">
        <v>13644.07</v>
      </c>
      <c r="I1502" s="177">
        <f t="shared" si="43"/>
        <v>0</v>
      </c>
      <c r="J1502" s="100"/>
      <c r="K1502" s="100"/>
      <c r="L1502" s="100"/>
      <c r="M1502" s="105"/>
    </row>
    <row r="1503" spans="1:13" ht="10.8" x14ac:dyDescent="0.25">
      <c r="A1503" s="417">
        <v>556</v>
      </c>
      <c r="B1503" s="152" t="s">
        <v>7557</v>
      </c>
      <c r="C1503" s="539"/>
      <c r="D1503" s="142" t="s">
        <v>7523</v>
      </c>
      <c r="E1503" s="131"/>
      <c r="F1503" s="131"/>
      <c r="G1503" s="334">
        <v>5654</v>
      </c>
      <c r="H1503" s="334">
        <v>5654</v>
      </c>
      <c r="I1503" s="177">
        <f t="shared" si="43"/>
        <v>0</v>
      </c>
      <c r="J1503" s="100"/>
      <c r="K1503" s="100"/>
      <c r="L1503" s="100"/>
      <c r="M1503" s="105"/>
    </row>
    <row r="1504" spans="1:13" ht="10.8" x14ac:dyDescent="0.25">
      <c r="A1504" s="417">
        <v>557</v>
      </c>
      <c r="B1504" s="152" t="s">
        <v>7558</v>
      </c>
      <c r="C1504" s="539"/>
      <c r="D1504" s="142" t="s">
        <v>7524</v>
      </c>
      <c r="E1504" s="131"/>
      <c r="F1504" s="131"/>
      <c r="G1504" s="334">
        <v>5655</v>
      </c>
      <c r="H1504" s="334">
        <v>5655</v>
      </c>
      <c r="I1504" s="177">
        <f t="shared" si="43"/>
        <v>0</v>
      </c>
      <c r="J1504" s="100"/>
      <c r="K1504" s="100"/>
      <c r="L1504" s="100"/>
      <c r="M1504" s="105"/>
    </row>
    <row r="1505" spans="1:13" ht="10.8" x14ac:dyDescent="0.25">
      <c r="A1505" s="416">
        <v>558</v>
      </c>
      <c r="B1505" s="152" t="s">
        <v>7559</v>
      </c>
      <c r="C1505" s="539"/>
      <c r="D1505" s="142" t="s">
        <v>7525</v>
      </c>
      <c r="E1505" s="131"/>
      <c r="F1505" s="131"/>
      <c r="G1505" s="334">
        <v>3165</v>
      </c>
      <c r="H1505" s="334">
        <v>3165</v>
      </c>
      <c r="I1505" s="177">
        <f t="shared" si="43"/>
        <v>0</v>
      </c>
      <c r="J1505" s="100"/>
      <c r="K1505" s="100"/>
      <c r="L1505" s="100"/>
      <c r="M1505" s="105"/>
    </row>
    <row r="1506" spans="1:13" ht="10.8" x14ac:dyDescent="0.25">
      <c r="A1506" s="417">
        <v>559</v>
      </c>
      <c r="B1506" s="152" t="s">
        <v>7560</v>
      </c>
      <c r="C1506" s="539"/>
      <c r="D1506" s="142" t="s">
        <v>7526</v>
      </c>
      <c r="E1506" s="131"/>
      <c r="F1506" s="131"/>
      <c r="G1506" s="334">
        <v>4887</v>
      </c>
      <c r="H1506" s="334">
        <v>4887</v>
      </c>
      <c r="I1506" s="177">
        <f t="shared" si="43"/>
        <v>0</v>
      </c>
      <c r="J1506" s="100"/>
      <c r="K1506" s="100"/>
      <c r="L1506" s="100"/>
      <c r="M1506" s="105"/>
    </row>
    <row r="1507" spans="1:13" ht="10.8" x14ac:dyDescent="0.25">
      <c r="A1507" s="417">
        <v>560</v>
      </c>
      <c r="B1507" s="152" t="s">
        <v>7561</v>
      </c>
      <c r="C1507" s="539"/>
      <c r="D1507" s="142" t="s">
        <v>7527</v>
      </c>
      <c r="E1507" s="131"/>
      <c r="F1507" s="131"/>
      <c r="G1507" s="334">
        <v>4887</v>
      </c>
      <c r="H1507" s="334">
        <v>4887</v>
      </c>
      <c r="I1507" s="177">
        <f t="shared" si="43"/>
        <v>0</v>
      </c>
      <c r="J1507" s="100"/>
      <c r="K1507" s="100"/>
      <c r="L1507" s="100"/>
      <c r="M1507" s="105"/>
    </row>
    <row r="1508" spans="1:13" ht="10.8" x14ac:dyDescent="0.25">
      <c r="A1508" s="417">
        <v>561</v>
      </c>
      <c r="B1508" s="152" t="s">
        <v>7562</v>
      </c>
      <c r="C1508" s="539"/>
      <c r="D1508" s="142" t="s">
        <v>6710</v>
      </c>
      <c r="E1508" s="131"/>
      <c r="F1508" s="131"/>
      <c r="G1508" s="334">
        <v>501857.12</v>
      </c>
      <c r="H1508" s="334">
        <f>G1508-I1508</f>
        <v>322622.45999999996</v>
      </c>
      <c r="I1508" s="177">
        <v>179234.66</v>
      </c>
      <c r="J1508" s="100"/>
      <c r="K1508" s="100"/>
      <c r="L1508" s="100"/>
      <c r="M1508" s="105"/>
    </row>
    <row r="1509" spans="1:13" ht="10.8" x14ac:dyDescent="0.25">
      <c r="A1509" s="417">
        <v>562</v>
      </c>
      <c r="B1509" s="152" t="s">
        <v>7563</v>
      </c>
      <c r="C1509" s="539"/>
      <c r="D1509" s="142" t="s">
        <v>7226</v>
      </c>
      <c r="E1509" s="131"/>
      <c r="F1509" s="131"/>
      <c r="G1509" s="334">
        <v>446014.42</v>
      </c>
      <c r="H1509" s="334">
        <f t="shared" ref="H1509:H1512" si="44">G1509-I1509</f>
        <v>244246.19999999998</v>
      </c>
      <c r="I1509" s="177">
        <v>201768.22</v>
      </c>
      <c r="J1509" s="100"/>
      <c r="K1509" s="100"/>
      <c r="L1509" s="100"/>
      <c r="M1509" s="105"/>
    </row>
    <row r="1510" spans="1:13" ht="10.8" x14ac:dyDescent="0.25">
      <c r="A1510" s="417">
        <v>563</v>
      </c>
      <c r="B1510" s="152" t="s">
        <v>7564</v>
      </c>
      <c r="C1510" s="539"/>
      <c r="D1510" s="142" t="s">
        <v>7528</v>
      </c>
      <c r="E1510" s="131"/>
      <c r="F1510" s="131"/>
      <c r="G1510" s="334">
        <v>169491.5</v>
      </c>
      <c r="H1510" s="334">
        <f t="shared" si="44"/>
        <v>93220.38</v>
      </c>
      <c r="I1510" s="177">
        <v>76271.12</v>
      </c>
      <c r="J1510" s="100"/>
      <c r="K1510" s="100"/>
      <c r="L1510" s="100"/>
      <c r="M1510" s="105"/>
    </row>
    <row r="1511" spans="1:13" ht="10.8" x14ac:dyDescent="0.25">
      <c r="A1511" s="416">
        <v>564</v>
      </c>
      <c r="B1511" s="152" t="s">
        <v>7565</v>
      </c>
      <c r="C1511" s="539"/>
      <c r="D1511" s="142" t="s">
        <v>7529</v>
      </c>
      <c r="E1511" s="131"/>
      <c r="F1511" s="131"/>
      <c r="G1511" s="334">
        <v>200847.43</v>
      </c>
      <c r="H1511" s="334">
        <f t="shared" si="44"/>
        <v>110466.18</v>
      </c>
      <c r="I1511" s="177">
        <v>90381.25</v>
      </c>
      <c r="J1511" s="100"/>
      <c r="K1511" s="100"/>
      <c r="L1511" s="100"/>
      <c r="M1511" s="105"/>
    </row>
    <row r="1512" spans="1:13" ht="10.8" x14ac:dyDescent="0.25">
      <c r="A1512" s="417">
        <v>565</v>
      </c>
      <c r="B1512" s="152" t="s">
        <v>7566</v>
      </c>
      <c r="C1512" s="539"/>
      <c r="D1512" s="142" t="s">
        <v>7530</v>
      </c>
      <c r="E1512" s="131"/>
      <c r="F1512" s="131"/>
      <c r="G1512" s="334">
        <v>169491.5</v>
      </c>
      <c r="H1512" s="334">
        <f t="shared" si="44"/>
        <v>93220.38</v>
      </c>
      <c r="I1512" s="177">
        <v>76271.12</v>
      </c>
      <c r="J1512" s="100"/>
      <c r="K1512" s="100"/>
      <c r="L1512" s="100"/>
      <c r="M1512" s="105"/>
    </row>
    <row r="1513" spans="1:13" ht="10.8" x14ac:dyDescent="0.25">
      <c r="A1513" s="417">
        <v>566</v>
      </c>
      <c r="B1513" s="152" t="s">
        <v>7567</v>
      </c>
      <c r="C1513" s="539"/>
      <c r="D1513" s="142" t="s">
        <v>7446</v>
      </c>
      <c r="E1513" s="131"/>
      <c r="F1513" s="131"/>
      <c r="G1513" s="141">
        <v>500</v>
      </c>
      <c r="H1513" s="141">
        <v>500</v>
      </c>
      <c r="I1513" s="177">
        <f t="shared" si="43"/>
        <v>0</v>
      </c>
      <c r="J1513" s="100"/>
      <c r="K1513" s="100"/>
      <c r="L1513" s="100"/>
      <c r="M1513" s="105"/>
    </row>
    <row r="1514" spans="1:13" ht="10.8" x14ac:dyDescent="0.25">
      <c r="A1514" s="417">
        <v>567</v>
      </c>
      <c r="B1514" s="152" t="s">
        <v>7568</v>
      </c>
      <c r="C1514" s="539"/>
      <c r="D1514" s="142" t="s">
        <v>7531</v>
      </c>
      <c r="E1514" s="131"/>
      <c r="F1514" s="131"/>
      <c r="G1514" s="334">
        <v>5736</v>
      </c>
      <c r="H1514" s="334">
        <v>5736</v>
      </c>
      <c r="I1514" s="177">
        <f t="shared" si="43"/>
        <v>0</v>
      </c>
      <c r="J1514" s="100"/>
      <c r="K1514" s="100"/>
      <c r="L1514" s="100"/>
      <c r="M1514" s="105"/>
    </row>
    <row r="1515" spans="1:13" ht="10.8" x14ac:dyDescent="0.25">
      <c r="A1515" s="417">
        <v>568</v>
      </c>
      <c r="B1515" s="152" t="s">
        <v>7569</v>
      </c>
      <c r="C1515" s="539"/>
      <c r="D1515" s="142" t="s">
        <v>7532</v>
      </c>
      <c r="E1515" s="131"/>
      <c r="F1515" s="131"/>
      <c r="G1515" s="334">
        <v>17226</v>
      </c>
      <c r="H1515" s="334">
        <v>17226</v>
      </c>
      <c r="I1515" s="177">
        <f t="shared" si="43"/>
        <v>0</v>
      </c>
      <c r="J1515" s="100"/>
      <c r="K1515" s="100"/>
      <c r="L1515" s="100"/>
      <c r="M1515" s="105"/>
    </row>
    <row r="1516" spans="1:13" ht="10.8" x14ac:dyDescent="0.25">
      <c r="A1516" s="417">
        <v>569</v>
      </c>
      <c r="B1516" s="152" t="s">
        <v>7570</v>
      </c>
      <c r="C1516" s="539"/>
      <c r="D1516" s="142" t="s">
        <v>7533</v>
      </c>
      <c r="E1516" s="131"/>
      <c r="F1516" s="131"/>
      <c r="G1516" s="334">
        <v>44280</v>
      </c>
      <c r="H1516" s="334">
        <v>44280</v>
      </c>
      <c r="I1516" s="177">
        <f t="shared" si="43"/>
        <v>0</v>
      </c>
      <c r="J1516" s="100"/>
      <c r="K1516" s="100"/>
      <c r="L1516" s="100"/>
      <c r="M1516" s="105"/>
    </row>
    <row r="1517" spans="1:13" ht="10.8" x14ac:dyDescent="0.25">
      <c r="A1517" s="416">
        <v>570</v>
      </c>
      <c r="B1517" s="152" t="s">
        <v>7571</v>
      </c>
      <c r="C1517" s="539"/>
      <c r="D1517" s="142" t="s">
        <v>7534</v>
      </c>
      <c r="E1517" s="131"/>
      <c r="F1517" s="131"/>
      <c r="G1517" s="334">
        <v>27000</v>
      </c>
      <c r="H1517" s="334">
        <v>27000</v>
      </c>
      <c r="I1517" s="177">
        <f t="shared" si="43"/>
        <v>0</v>
      </c>
      <c r="J1517" s="100"/>
      <c r="K1517" s="100"/>
      <c r="L1517" s="100"/>
      <c r="M1517" s="105"/>
    </row>
    <row r="1518" spans="1:13" ht="10.8" x14ac:dyDescent="0.25">
      <c r="A1518" s="417">
        <v>571</v>
      </c>
      <c r="B1518" s="152" t="s">
        <v>7572</v>
      </c>
      <c r="C1518" s="539"/>
      <c r="D1518" s="142" t="s">
        <v>7535</v>
      </c>
      <c r="E1518" s="131"/>
      <c r="F1518" s="131"/>
      <c r="G1518" s="334">
        <v>5353</v>
      </c>
      <c r="H1518" s="334">
        <v>5353</v>
      </c>
      <c r="I1518" s="177">
        <f t="shared" si="43"/>
        <v>0</v>
      </c>
      <c r="J1518" s="100"/>
      <c r="K1518" s="100"/>
      <c r="L1518" s="100"/>
      <c r="M1518" s="105"/>
    </row>
    <row r="1519" spans="1:13" ht="10.8" x14ac:dyDescent="0.25">
      <c r="A1519" s="417">
        <v>572</v>
      </c>
      <c r="B1519" s="152" t="s">
        <v>7573</v>
      </c>
      <c r="C1519" s="539"/>
      <c r="D1519" s="142" t="s">
        <v>6957</v>
      </c>
      <c r="E1519" s="131"/>
      <c r="F1519" s="131"/>
      <c r="G1519" s="334">
        <v>5031</v>
      </c>
      <c r="H1519" s="334">
        <v>5031</v>
      </c>
      <c r="I1519" s="177">
        <f t="shared" si="43"/>
        <v>0</v>
      </c>
      <c r="J1519" s="100"/>
      <c r="K1519" s="100"/>
      <c r="L1519" s="100"/>
      <c r="M1519" s="105"/>
    </row>
    <row r="1520" spans="1:13" ht="10.8" x14ac:dyDescent="0.25">
      <c r="A1520" s="417">
        <v>573</v>
      </c>
      <c r="B1520" s="152" t="s">
        <v>7574</v>
      </c>
      <c r="C1520" s="539"/>
      <c r="D1520" s="142" t="s">
        <v>6875</v>
      </c>
      <c r="E1520" s="131"/>
      <c r="F1520" s="131"/>
      <c r="G1520" s="334">
        <v>24061</v>
      </c>
      <c r="H1520" s="334">
        <v>24061</v>
      </c>
      <c r="I1520" s="177">
        <f t="shared" si="43"/>
        <v>0</v>
      </c>
      <c r="J1520" s="100"/>
      <c r="K1520" s="100"/>
      <c r="L1520" s="100"/>
      <c r="M1520" s="105"/>
    </row>
    <row r="1521" spans="1:13" ht="10.8" x14ac:dyDescent="0.25">
      <c r="A1521" s="417">
        <v>574</v>
      </c>
      <c r="B1521" s="152" t="s">
        <v>7575</v>
      </c>
      <c r="C1521" s="539"/>
      <c r="D1521" s="142" t="s">
        <v>7536</v>
      </c>
      <c r="E1521" s="131"/>
      <c r="F1521" s="131"/>
      <c r="G1521" s="334">
        <v>10148</v>
      </c>
      <c r="H1521" s="334">
        <v>10148</v>
      </c>
      <c r="I1521" s="177">
        <f t="shared" ref="I1521:I1634" si="45">G1521-H1521</f>
        <v>0</v>
      </c>
      <c r="J1521" s="100"/>
      <c r="K1521" s="100"/>
      <c r="L1521" s="100"/>
      <c r="M1521" s="105"/>
    </row>
    <row r="1522" spans="1:13" ht="10.8" x14ac:dyDescent="0.25">
      <c r="A1522" s="417">
        <v>575</v>
      </c>
      <c r="B1522" s="152" t="s">
        <v>7576</v>
      </c>
      <c r="C1522" s="539"/>
      <c r="D1522" s="142" t="s">
        <v>7537</v>
      </c>
      <c r="E1522" s="131"/>
      <c r="F1522" s="131"/>
      <c r="G1522" s="334">
        <v>132514.18</v>
      </c>
      <c r="H1522" s="334">
        <f t="shared" ref="H1522:H1523" si="46">G1522-I1522</f>
        <v>117790.07999999999</v>
      </c>
      <c r="I1522" s="177">
        <v>14724.1</v>
      </c>
      <c r="J1522" s="100"/>
      <c r="K1522" s="100"/>
      <c r="L1522" s="100"/>
      <c r="M1522" s="105"/>
    </row>
    <row r="1523" spans="1:13" ht="20.399999999999999" x14ac:dyDescent="0.25">
      <c r="A1523" s="416">
        <v>576</v>
      </c>
      <c r="B1523" s="152" t="s">
        <v>7577</v>
      </c>
      <c r="C1523" s="540"/>
      <c r="D1523" s="142" t="s">
        <v>7538</v>
      </c>
      <c r="E1523" s="131"/>
      <c r="F1523" s="131"/>
      <c r="G1523" s="334">
        <v>124510.46</v>
      </c>
      <c r="H1523" s="334">
        <f t="shared" si="46"/>
        <v>109862.1</v>
      </c>
      <c r="I1523" s="177">
        <v>14648.36</v>
      </c>
      <c r="J1523" s="100" t="s">
        <v>2595</v>
      </c>
      <c r="K1523" s="100"/>
      <c r="L1523" s="100"/>
      <c r="M1523" s="105"/>
    </row>
    <row r="1524" spans="1:13" ht="31.95" customHeight="1" x14ac:dyDescent="0.25">
      <c r="A1524" s="417">
        <v>577</v>
      </c>
      <c r="B1524" s="351" t="s">
        <v>7580</v>
      </c>
      <c r="C1524" s="517" t="s">
        <v>8098</v>
      </c>
      <c r="D1524" s="541"/>
      <c r="E1524" s="116" t="s">
        <v>7583</v>
      </c>
      <c r="F1524" s="131"/>
      <c r="G1524" s="334">
        <v>128436.75</v>
      </c>
      <c r="H1524" s="334">
        <f>G1524-I1524</f>
        <v>88352.4</v>
      </c>
      <c r="I1524" s="177">
        <v>40084.35</v>
      </c>
      <c r="J1524" s="100"/>
      <c r="K1524" s="100"/>
      <c r="L1524" s="100"/>
      <c r="M1524" s="105"/>
    </row>
    <row r="1525" spans="1:13" ht="20.399999999999999" customHeight="1" x14ac:dyDescent="0.25">
      <c r="A1525" s="417">
        <v>578</v>
      </c>
      <c r="B1525" s="351" t="s">
        <v>7582</v>
      </c>
      <c r="C1525" s="517" t="s">
        <v>7579</v>
      </c>
      <c r="D1525" s="518"/>
      <c r="E1525" s="371" t="s">
        <v>7584</v>
      </c>
      <c r="F1525" s="131"/>
      <c r="G1525" s="334">
        <v>42812.25</v>
      </c>
      <c r="H1525" s="334">
        <f>G1525-I1525</f>
        <v>29450.370000000003</v>
      </c>
      <c r="I1525" s="177">
        <v>13361.88</v>
      </c>
      <c r="J1525" s="100"/>
      <c r="K1525" s="100"/>
      <c r="L1525" s="100"/>
      <c r="M1525" s="105"/>
    </row>
    <row r="1526" spans="1:13" ht="10.8" x14ac:dyDescent="0.25">
      <c r="A1526" s="417">
        <v>579</v>
      </c>
      <c r="B1526" s="424" t="s">
        <v>7581</v>
      </c>
      <c r="C1526" s="519" t="s">
        <v>7619</v>
      </c>
      <c r="D1526" s="158" t="s">
        <v>8227</v>
      </c>
      <c r="E1526" s="116"/>
      <c r="F1526" s="131"/>
      <c r="G1526" s="334">
        <v>15238.82</v>
      </c>
      <c r="H1526" s="334">
        <v>15238.82</v>
      </c>
      <c r="I1526" s="177">
        <f t="shared" si="45"/>
        <v>0</v>
      </c>
      <c r="J1526" s="100"/>
      <c r="K1526" s="100"/>
      <c r="L1526" s="100"/>
      <c r="M1526" s="105"/>
    </row>
    <row r="1527" spans="1:13" ht="10.8" x14ac:dyDescent="0.25">
      <c r="A1527" s="417">
        <v>580</v>
      </c>
      <c r="B1527" s="152" t="s">
        <v>7594</v>
      </c>
      <c r="C1527" s="520"/>
      <c r="D1527" s="158" t="s">
        <v>8228</v>
      </c>
      <c r="E1527" s="131"/>
      <c r="F1527" s="131"/>
      <c r="G1527" s="334">
        <v>76411.02</v>
      </c>
      <c r="H1527" s="334">
        <f>G1527-I1527</f>
        <v>39266.620000000003</v>
      </c>
      <c r="I1527" s="177">
        <v>37144.400000000001</v>
      </c>
      <c r="J1527" s="100"/>
      <c r="K1527" s="100"/>
      <c r="L1527" s="100"/>
      <c r="M1527" s="105"/>
    </row>
    <row r="1528" spans="1:13" ht="10.8" x14ac:dyDescent="0.25">
      <c r="A1528" s="417">
        <v>581</v>
      </c>
      <c r="B1528" s="152" t="s">
        <v>7595</v>
      </c>
      <c r="C1528" s="520"/>
      <c r="D1528" s="142" t="s">
        <v>8229</v>
      </c>
      <c r="E1528" s="131"/>
      <c r="F1528" s="131"/>
      <c r="G1528" s="334">
        <v>278012.12</v>
      </c>
      <c r="H1528" s="334">
        <f t="shared" ref="H1528:H1529" si="47">G1528-I1528</f>
        <v>27256.100000000006</v>
      </c>
      <c r="I1528" s="177">
        <v>250756.02</v>
      </c>
      <c r="J1528" s="100"/>
      <c r="K1528" s="100"/>
      <c r="L1528" s="100"/>
      <c r="M1528" s="105"/>
    </row>
    <row r="1529" spans="1:13" ht="10.8" x14ac:dyDescent="0.25">
      <c r="A1529" s="416">
        <v>582</v>
      </c>
      <c r="B1529" s="152" t="s">
        <v>7596</v>
      </c>
      <c r="C1529" s="520"/>
      <c r="D1529" s="158" t="s">
        <v>8230</v>
      </c>
      <c r="E1529" s="131"/>
      <c r="F1529" s="131"/>
      <c r="G1529" s="334">
        <v>99500</v>
      </c>
      <c r="H1529" s="334">
        <f t="shared" si="47"/>
        <v>38044.11</v>
      </c>
      <c r="I1529" s="177">
        <v>61455.89</v>
      </c>
      <c r="J1529" s="100"/>
      <c r="K1529" s="100"/>
      <c r="L1529" s="100"/>
      <c r="M1529" s="105"/>
    </row>
    <row r="1530" spans="1:13" ht="10.8" x14ac:dyDescent="0.25">
      <c r="A1530" s="417">
        <v>583</v>
      </c>
      <c r="B1530" s="152" t="s">
        <v>7597</v>
      </c>
      <c r="C1530" s="520"/>
      <c r="D1530" s="158" t="s">
        <v>8231</v>
      </c>
      <c r="E1530" s="131"/>
      <c r="F1530" s="131"/>
      <c r="G1530" s="334">
        <v>15489.6</v>
      </c>
      <c r="H1530" s="334">
        <v>15489.6</v>
      </c>
      <c r="I1530" s="177">
        <f t="shared" si="45"/>
        <v>0</v>
      </c>
      <c r="J1530" s="100"/>
      <c r="K1530" s="100"/>
      <c r="L1530" s="100"/>
      <c r="M1530" s="105"/>
    </row>
    <row r="1531" spans="1:13" ht="10.8" x14ac:dyDescent="0.25">
      <c r="A1531" s="417">
        <v>584</v>
      </c>
      <c r="B1531" s="152" t="s">
        <v>7598</v>
      </c>
      <c r="C1531" s="520"/>
      <c r="D1531" s="158" t="s">
        <v>8231</v>
      </c>
      <c r="E1531" s="131"/>
      <c r="F1531" s="131"/>
      <c r="G1531" s="334">
        <v>15489.6</v>
      </c>
      <c r="H1531" s="334">
        <v>15489.6</v>
      </c>
      <c r="I1531" s="177">
        <f t="shared" si="45"/>
        <v>0</v>
      </c>
      <c r="J1531" s="100"/>
      <c r="K1531" s="100"/>
      <c r="L1531" s="100"/>
      <c r="M1531" s="105"/>
    </row>
    <row r="1532" spans="1:13" ht="10.8" x14ac:dyDescent="0.25">
      <c r="A1532" s="417">
        <v>585</v>
      </c>
      <c r="B1532" s="152" t="s">
        <v>7599</v>
      </c>
      <c r="C1532" s="520"/>
      <c r="D1532" s="158" t="s">
        <v>8232</v>
      </c>
      <c r="E1532" s="131"/>
      <c r="F1532" s="131"/>
      <c r="G1532" s="334">
        <v>13431.65</v>
      </c>
      <c r="H1532" s="334">
        <v>13431.65</v>
      </c>
      <c r="I1532" s="177">
        <f t="shared" si="45"/>
        <v>0</v>
      </c>
      <c r="J1532" s="100"/>
      <c r="K1532" s="100"/>
      <c r="L1532" s="100"/>
      <c r="M1532" s="105"/>
    </row>
    <row r="1533" spans="1:13" ht="10.8" x14ac:dyDescent="0.25">
      <c r="A1533" s="417">
        <v>586</v>
      </c>
      <c r="B1533" s="152" t="s">
        <v>7600</v>
      </c>
      <c r="C1533" s="520"/>
      <c r="D1533" s="158" t="s">
        <v>8233</v>
      </c>
      <c r="E1533" s="131"/>
      <c r="F1533" s="131"/>
      <c r="G1533" s="334">
        <v>13431.65</v>
      </c>
      <c r="H1533" s="334">
        <v>13431.65</v>
      </c>
      <c r="I1533" s="177">
        <f t="shared" si="45"/>
        <v>0</v>
      </c>
      <c r="J1533" s="100"/>
      <c r="K1533" s="100"/>
      <c r="L1533" s="100"/>
      <c r="M1533" s="105"/>
    </row>
    <row r="1534" spans="1:13" ht="10.8" x14ac:dyDescent="0.25">
      <c r="A1534" s="417">
        <v>587</v>
      </c>
      <c r="B1534" s="152" t="s">
        <v>7601</v>
      </c>
      <c r="C1534" s="520"/>
      <c r="D1534" s="158" t="s">
        <v>8233</v>
      </c>
      <c r="E1534" s="131"/>
      <c r="F1534" s="131"/>
      <c r="G1534" s="334">
        <v>26863.3</v>
      </c>
      <c r="H1534" s="334">
        <v>26863.3</v>
      </c>
      <c r="I1534" s="177">
        <f t="shared" si="45"/>
        <v>0</v>
      </c>
      <c r="J1534" s="100"/>
      <c r="K1534" s="100"/>
      <c r="L1534" s="100"/>
      <c r="M1534" s="105"/>
    </row>
    <row r="1535" spans="1:13" ht="10.8" x14ac:dyDescent="0.25">
      <c r="A1535" s="416">
        <v>588</v>
      </c>
      <c r="B1535" s="152" t="s">
        <v>7602</v>
      </c>
      <c r="C1535" s="520"/>
      <c r="D1535" s="158" t="s">
        <v>8234</v>
      </c>
      <c r="E1535" s="131"/>
      <c r="F1535" s="131"/>
      <c r="G1535" s="334">
        <v>180486.47</v>
      </c>
      <c r="H1535" s="334">
        <f>G1535-I1535</f>
        <v>145248.74</v>
      </c>
      <c r="I1535" s="177">
        <v>35237.730000000003</v>
      </c>
      <c r="J1535" s="100"/>
      <c r="K1535" s="100"/>
      <c r="L1535" s="100"/>
      <c r="M1535" s="105"/>
    </row>
    <row r="1536" spans="1:13" ht="10.8" x14ac:dyDescent="0.25">
      <c r="A1536" s="417">
        <v>589</v>
      </c>
      <c r="B1536" s="152" t="s">
        <v>7603</v>
      </c>
      <c r="C1536" s="520"/>
      <c r="D1536" s="158" t="s">
        <v>8235</v>
      </c>
      <c r="E1536" s="131"/>
      <c r="F1536" s="131"/>
      <c r="G1536" s="334">
        <v>30549</v>
      </c>
      <c r="H1536" s="334">
        <v>30549</v>
      </c>
      <c r="I1536" s="177">
        <f t="shared" si="45"/>
        <v>0</v>
      </c>
      <c r="J1536" s="100"/>
      <c r="K1536" s="100"/>
      <c r="L1536" s="100"/>
      <c r="M1536" s="105"/>
    </row>
    <row r="1537" spans="1:13" ht="10.8" x14ac:dyDescent="0.25">
      <c r="A1537" s="417">
        <v>590</v>
      </c>
      <c r="B1537" s="152" t="s">
        <v>7604</v>
      </c>
      <c r="C1537" s="520"/>
      <c r="D1537" s="158" t="s">
        <v>8235</v>
      </c>
      <c r="E1537" s="131"/>
      <c r="F1537" s="131"/>
      <c r="G1537" s="334">
        <v>30549</v>
      </c>
      <c r="H1537" s="334">
        <v>30549</v>
      </c>
      <c r="I1537" s="177">
        <f t="shared" si="45"/>
        <v>0</v>
      </c>
      <c r="J1537" s="100"/>
      <c r="K1537" s="100"/>
      <c r="L1537" s="100"/>
      <c r="M1537" s="105"/>
    </row>
    <row r="1538" spans="1:13" ht="10.8" x14ac:dyDescent="0.25">
      <c r="A1538" s="417">
        <v>591</v>
      </c>
      <c r="B1538" s="152" t="s">
        <v>7605</v>
      </c>
      <c r="C1538" s="520"/>
      <c r="D1538" s="158" t="s">
        <v>8235</v>
      </c>
      <c r="E1538" s="131"/>
      <c r="F1538" s="131"/>
      <c r="G1538" s="334">
        <v>30549</v>
      </c>
      <c r="H1538" s="334">
        <v>30549</v>
      </c>
      <c r="I1538" s="177">
        <f t="shared" si="45"/>
        <v>0</v>
      </c>
      <c r="J1538" s="100"/>
      <c r="K1538" s="100"/>
      <c r="L1538" s="100"/>
      <c r="M1538" s="105"/>
    </row>
    <row r="1539" spans="1:13" ht="10.8" x14ac:dyDescent="0.25">
      <c r="A1539" s="417">
        <v>592</v>
      </c>
      <c r="B1539" s="152" t="s">
        <v>7606</v>
      </c>
      <c r="C1539" s="520"/>
      <c r="D1539" s="158" t="s">
        <v>8236</v>
      </c>
      <c r="E1539" s="131"/>
      <c r="F1539" s="131"/>
      <c r="G1539" s="334">
        <v>30549</v>
      </c>
      <c r="H1539" s="334">
        <v>30549</v>
      </c>
      <c r="I1539" s="177">
        <f t="shared" si="45"/>
        <v>0</v>
      </c>
      <c r="J1539" s="100"/>
      <c r="K1539" s="100"/>
      <c r="L1539" s="100"/>
      <c r="M1539" s="105"/>
    </row>
    <row r="1540" spans="1:13" ht="10.8" x14ac:dyDescent="0.25">
      <c r="A1540" s="417">
        <v>593</v>
      </c>
      <c r="B1540" s="152" t="s">
        <v>7607</v>
      </c>
      <c r="C1540" s="520"/>
      <c r="D1540" s="158" t="s">
        <v>7585</v>
      </c>
      <c r="E1540" s="131"/>
      <c r="F1540" s="131"/>
      <c r="G1540" s="334">
        <v>22500</v>
      </c>
      <c r="H1540" s="334">
        <v>22500</v>
      </c>
      <c r="I1540" s="177">
        <f t="shared" si="45"/>
        <v>0</v>
      </c>
      <c r="J1540" s="100"/>
      <c r="K1540" s="100"/>
      <c r="L1540" s="100"/>
      <c r="M1540" s="105"/>
    </row>
    <row r="1541" spans="1:13" ht="10.8" x14ac:dyDescent="0.25">
      <c r="A1541" s="416">
        <v>594</v>
      </c>
      <c r="B1541" s="152" t="s">
        <v>7608</v>
      </c>
      <c r="C1541" s="520"/>
      <c r="D1541" s="158" t="s">
        <v>7586</v>
      </c>
      <c r="E1541" s="131"/>
      <c r="F1541" s="131"/>
      <c r="G1541" s="334">
        <v>18644.07</v>
      </c>
      <c r="H1541" s="334">
        <v>18644.07</v>
      </c>
      <c r="I1541" s="177">
        <f t="shared" si="45"/>
        <v>0</v>
      </c>
      <c r="J1541" s="100"/>
      <c r="K1541" s="100"/>
      <c r="L1541" s="100"/>
      <c r="M1541" s="105"/>
    </row>
    <row r="1542" spans="1:13" ht="10.8" x14ac:dyDescent="0.25">
      <c r="A1542" s="417">
        <v>595</v>
      </c>
      <c r="B1542" s="152" t="s">
        <v>7609</v>
      </c>
      <c r="C1542" s="520"/>
      <c r="D1542" s="158" t="s">
        <v>7586</v>
      </c>
      <c r="E1542" s="131"/>
      <c r="F1542" s="131"/>
      <c r="G1542" s="334">
        <v>18644.07</v>
      </c>
      <c r="H1542" s="334">
        <v>18644.07</v>
      </c>
      <c r="I1542" s="177">
        <f t="shared" si="45"/>
        <v>0</v>
      </c>
      <c r="J1542" s="100"/>
      <c r="K1542" s="100"/>
      <c r="L1542" s="100"/>
      <c r="M1542" s="105"/>
    </row>
    <row r="1543" spans="1:13" ht="10.8" x14ac:dyDescent="0.25">
      <c r="A1543" s="417">
        <v>596</v>
      </c>
      <c r="B1543" s="152" t="s">
        <v>7610</v>
      </c>
      <c r="C1543" s="520"/>
      <c r="D1543" s="158" t="s">
        <v>7587</v>
      </c>
      <c r="E1543" s="131"/>
      <c r="F1543" s="131"/>
      <c r="G1543" s="334">
        <v>18960</v>
      </c>
      <c r="H1543" s="334">
        <v>18960</v>
      </c>
      <c r="I1543" s="177">
        <f t="shared" si="45"/>
        <v>0</v>
      </c>
      <c r="J1543" s="100"/>
      <c r="K1543" s="100"/>
      <c r="L1543" s="100"/>
      <c r="M1543" s="105"/>
    </row>
    <row r="1544" spans="1:13" ht="10.8" x14ac:dyDescent="0.25">
      <c r="A1544" s="417">
        <v>597</v>
      </c>
      <c r="B1544" s="152" t="s">
        <v>7611</v>
      </c>
      <c r="C1544" s="520"/>
      <c r="D1544" s="158" t="s">
        <v>7588</v>
      </c>
      <c r="E1544" s="131"/>
      <c r="F1544" s="131"/>
      <c r="G1544" s="334">
        <v>97830</v>
      </c>
      <c r="H1544" s="334">
        <v>97830</v>
      </c>
      <c r="I1544" s="177">
        <f t="shared" si="45"/>
        <v>0</v>
      </c>
      <c r="J1544" s="100"/>
      <c r="K1544" s="100"/>
      <c r="L1544" s="100"/>
      <c r="M1544" s="105"/>
    </row>
    <row r="1545" spans="1:13" ht="10.8" x14ac:dyDescent="0.25">
      <c r="A1545" s="417">
        <v>598</v>
      </c>
      <c r="B1545" s="152" t="s">
        <v>7612</v>
      </c>
      <c r="C1545" s="520"/>
      <c r="D1545" s="158" t="s">
        <v>7589</v>
      </c>
      <c r="E1545" s="100"/>
      <c r="F1545" s="100"/>
      <c r="G1545" s="334">
        <v>23372.880000000001</v>
      </c>
      <c r="H1545" s="334">
        <f>G1545-I1545</f>
        <v>23179.200000000001</v>
      </c>
      <c r="I1545" s="177">
        <v>193.68</v>
      </c>
      <c r="J1545" s="100"/>
      <c r="K1545" s="100"/>
      <c r="L1545" s="100"/>
      <c r="M1545" s="105"/>
    </row>
    <row r="1546" spans="1:13" ht="10.8" x14ac:dyDescent="0.25">
      <c r="A1546" s="417">
        <v>599</v>
      </c>
      <c r="B1546" s="152" t="s">
        <v>7613</v>
      </c>
      <c r="C1546" s="520"/>
      <c r="D1546" s="158" t="s">
        <v>7590</v>
      </c>
      <c r="E1546" s="100"/>
      <c r="F1546" s="100"/>
      <c r="G1546" s="334">
        <v>14170</v>
      </c>
      <c r="H1546" s="334">
        <v>14170</v>
      </c>
      <c r="I1546" s="177">
        <f t="shared" si="45"/>
        <v>0</v>
      </c>
      <c r="J1546" s="100"/>
      <c r="K1546" s="100"/>
      <c r="L1546" s="100"/>
      <c r="M1546" s="105"/>
    </row>
    <row r="1547" spans="1:13" ht="10.8" x14ac:dyDescent="0.25">
      <c r="A1547" s="416">
        <v>600</v>
      </c>
      <c r="B1547" s="152" t="s">
        <v>7614</v>
      </c>
      <c r="C1547" s="520"/>
      <c r="D1547" s="158" t="s">
        <v>7591</v>
      </c>
      <c r="E1547" s="100"/>
      <c r="F1547" s="100"/>
      <c r="G1547" s="334">
        <v>14170</v>
      </c>
      <c r="H1547" s="334">
        <v>14170</v>
      </c>
      <c r="I1547" s="177">
        <f t="shared" si="45"/>
        <v>0</v>
      </c>
      <c r="J1547" s="100"/>
      <c r="K1547" s="100"/>
      <c r="L1547" s="100"/>
      <c r="M1547" s="105"/>
    </row>
    <row r="1548" spans="1:13" ht="10.8" x14ac:dyDescent="0.25">
      <c r="A1548" s="417">
        <v>601</v>
      </c>
      <c r="B1548" s="152" t="s">
        <v>7615</v>
      </c>
      <c r="C1548" s="520"/>
      <c r="D1548" s="158" t="s">
        <v>7592</v>
      </c>
      <c r="E1548" s="100"/>
      <c r="F1548" s="100"/>
      <c r="G1548" s="334">
        <v>58812.25</v>
      </c>
      <c r="H1548" s="334">
        <f>G1548-I1548</f>
        <v>22054.68</v>
      </c>
      <c r="I1548" s="177">
        <v>36757.57</v>
      </c>
      <c r="J1548" s="100"/>
      <c r="K1548" s="100"/>
      <c r="L1548" s="100"/>
      <c r="M1548" s="105"/>
    </row>
    <row r="1549" spans="1:13" ht="10.8" x14ac:dyDescent="0.25">
      <c r="A1549" s="417">
        <v>602</v>
      </c>
      <c r="B1549" s="152" t="s">
        <v>7616</v>
      </c>
      <c r="C1549" s="520"/>
      <c r="D1549" s="158" t="s">
        <v>6723</v>
      </c>
      <c r="E1549" s="100"/>
      <c r="F1549" s="100"/>
      <c r="G1549" s="334">
        <v>61428.72</v>
      </c>
      <c r="H1549" s="334">
        <v>61428.72</v>
      </c>
      <c r="I1549" s="177">
        <f t="shared" si="45"/>
        <v>0</v>
      </c>
      <c r="J1549" s="100"/>
      <c r="K1549" s="100"/>
      <c r="L1549" s="100"/>
      <c r="M1549" s="105"/>
    </row>
    <row r="1550" spans="1:13" ht="20.399999999999999" x14ac:dyDescent="0.25">
      <c r="A1550" s="417">
        <v>603</v>
      </c>
      <c r="B1550" s="433" t="s">
        <v>7617</v>
      </c>
      <c r="C1550" s="520"/>
      <c r="D1550" s="158" t="s">
        <v>7020</v>
      </c>
      <c r="E1550" s="100"/>
      <c r="F1550" s="100"/>
      <c r="G1550" s="333">
        <v>0</v>
      </c>
      <c r="H1550" s="333">
        <v>0</v>
      </c>
      <c r="I1550" s="177">
        <f t="shared" si="45"/>
        <v>0</v>
      </c>
      <c r="J1550" s="100"/>
      <c r="K1550" s="100"/>
      <c r="L1550" s="100"/>
      <c r="M1550" s="105"/>
    </row>
    <row r="1551" spans="1:13" ht="20.399999999999999" x14ac:dyDescent="0.2">
      <c r="A1551" s="417">
        <v>604</v>
      </c>
      <c r="B1551" s="438" t="s">
        <v>7618</v>
      </c>
      <c r="C1551" s="520"/>
      <c r="D1551" s="372" t="s">
        <v>7593</v>
      </c>
      <c r="E1551" s="373"/>
      <c r="F1551" s="373"/>
      <c r="G1551" s="352">
        <v>0</v>
      </c>
      <c r="H1551" s="352">
        <v>0</v>
      </c>
      <c r="I1551" s="177">
        <f t="shared" si="45"/>
        <v>0</v>
      </c>
      <c r="J1551" s="89"/>
      <c r="K1551" s="90"/>
      <c r="L1551" s="90"/>
      <c r="M1551" s="105"/>
    </row>
    <row r="1552" spans="1:13" ht="39.6" customHeight="1" x14ac:dyDescent="0.2">
      <c r="A1552" s="417">
        <v>605</v>
      </c>
      <c r="B1552" s="439" t="s">
        <v>8701</v>
      </c>
      <c r="C1552" s="537" t="s">
        <v>8702</v>
      </c>
      <c r="D1552" s="537"/>
      <c r="E1552" s="373"/>
      <c r="F1552" s="373"/>
      <c r="G1552" s="352">
        <v>11722014.01</v>
      </c>
      <c r="H1552" s="352">
        <f>G1552-I1552</f>
        <v>97412.849999999627</v>
      </c>
      <c r="I1552" s="402">
        <v>11624601.16</v>
      </c>
      <c r="J1552" s="132"/>
      <c r="K1552" s="90"/>
      <c r="L1552" s="90"/>
      <c r="M1552" s="105"/>
    </row>
    <row r="1553" spans="1:13" ht="40.799999999999997" customHeight="1" x14ac:dyDescent="0.2">
      <c r="A1553" s="416">
        <v>606</v>
      </c>
      <c r="B1553" s="321" t="s">
        <v>187</v>
      </c>
      <c r="C1553" s="531" t="s">
        <v>8659</v>
      </c>
      <c r="D1553" s="531"/>
      <c r="E1553" s="169"/>
      <c r="F1553" s="168"/>
      <c r="G1553" s="117">
        <v>16000000</v>
      </c>
      <c r="H1553" s="117">
        <f>G1553-I1553</f>
        <v>5907495.9600000009</v>
      </c>
      <c r="I1553" s="88">
        <v>10092504.039999999</v>
      </c>
      <c r="J1553" s="132"/>
      <c r="K1553" s="90"/>
      <c r="L1553" s="90"/>
      <c r="M1553" s="105"/>
    </row>
    <row r="1554" spans="1:13" ht="12" x14ac:dyDescent="0.2">
      <c r="A1554" s="417">
        <v>607</v>
      </c>
      <c r="B1554" s="83" t="s">
        <v>8676</v>
      </c>
      <c r="C1554" s="534" t="s">
        <v>8692</v>
      </c>
      <c r="D1554" s="173" t="s">
        <v>8660</v>
      </c>
      <c r="E1554" s="169"/>
      <c r="F1554" s="168"/>
      <c r="G1554" s="380">
        <v>0</v>
      </c>
      <c r="H1554" s="380">
        <v>0</v>
      </c>
      <c r="I1554" s="88">
        <f>G1554-H1554</f>
        <v>0</v>
      </c>
      <c r="J1554" s="132"/>
      <c r="K1554" s="90"/>
      <c r="L1554" s="90"/>
      <c r="M1554" s="105"/>
    </row>
    <row r="1555" spans="1:13" ht="12" x14ac:dyDescent="0.2">
      <c r="A1555" s="417">
        <v>608</v>
      </c>
      <c r="B1555" s="83" t="s">
        <v>8677</v>
      </c>
      <c r="C1555" s="535"/>
      <c r="D1555" s="173" t="s">
        <v>8661</v>
      </c>
      <c r="E1555" s="169"/>
      <c r="F1555" s="168"/>
      <c r="G1555" s="380">
        <v>0</v>
      </c>
      <c r="H1555" s="380">
        <v>0</v>
      </c>
      <c r="I1555" s="88">
        <f t="shared" ref="I1555:I1569" si="48">G1555-H1555</f>
        <v>0</v>
      </c>
      <c r="J1555" s="132"/>
      <c r="K1555" s="90"/>
      <c r="L1555" s="90"/>
      <c r="M1555" s="105"/>
    </row>
    <row r="1556" spans="1:13" ht="12" x14ac:dyDescent="0.2">
      <c r="A1556" s="417">
        <v>609</v>
      </c>
      <c r="B1556" s="415" t="s">
        <v>8678</v>
      </c>
      <c r="C1556" s="535"/>
      <c r="D1556" s="173" t="s">
        <v>8662</v>
      </c>
      <c r="E1556" s="169"/>
      <c r="F1556" s="168"/>
      <c r="G1556" s="380">
        <v>0</v>
      </c>
      <c r="H1556" s="380">
        <v>0</v>
      </c>
      <c r="I1556" s="88">
        <f t="shared" si="48"/>
        <v>0</v>
      </c>
      <c r="J1556" s="132"/>
      <c r="K1556" s="90"/>
      <c r="L1556" s="90"/>
      <c r="M1556" s="105"/>
    </row>
    <row r="1557" spans="1:13" ht="12" x14ac:dyDescent="0.2">
      <c r="A1557" s="417">
        <v>610</v>
      </c>
      <c r="B1557" s="83" t="s">
        <v>8679</v>
      </c>
      <c r="C1557" s="535"/>
      <c r="D1557" s="173" t="s">
        <v>8663</v>
      </c>
      <c r="E1557" s="169"/>
      <c r="F1557" s="168"/>
      <c r="G1557" s="380">
        <v>0</v>
      </c>
      <c r="H1557" s="380">
        <v>0</v>
      </c>
      <c r="I1557" s="88">
        <f t="shared" si="48"/>
        <v>0</v>
      </c>
      <c r="J1557" s="132"/>
      <c r="K1557" s="90"/>
      <c r="L1557" s="90"/>
      <c r="M1557" s="105"/>
    </row>
    <row r="1558" spans="1:13" ht="12" x14ac:dyDescent="0.2">
      <c r="A1558" s="417">
        <v>611</v>
      </c>
      <c r="B1558" s="83" t="s">
        <v>8680</v>
      </c>
      <c r="C1558" s="535"/>
      <c r="D1558" s="173" t="s">
        <v>8664</v>
      </c>
      <c r="E1558" s="169"/>
      <c r="F1558" s="168"/>
      <c r="G1558" s="380">
        <v>0</v>
      </c>
      <c r="H1558" s="380">
        <v>0</v>
      </c>
      <c r="I1558" s="88">
        <f t="shared" si="48"/>
        <v>0</v>
      </c>
      <c r="J1558" s="132"/>
      <c r="K1558" s="90"/>
      <c r="L1558" s="90"/>
      <c r="M1558" s="105"/>
    </row>
    <row r="1559" spans="1:13" ht="12" x14ac:dyDescent="0.2">
      <c r="A1559" s="416">
        <v>612</v>
      </c>
      <c r="B1559" s="83" t="s">
        <v>8681</v>
      </c>
      <c r="C1559" s="535"/>
      <c r="D1559" s="173" t="s">
        <v>8665</v>
      </c>
      <c r="E1559" s="169"/>
      <c r="F1559" s="168"/>
      <c r="G1559" s="380">
        <v>0</v>
      </c>
      <c r="H1559" s="380">
        <v>0</v>
      </c>
      <c r="I1559" s="88">
        <f t="shared" si="48"/>
        <v>0</v>
      </c>
      <c r="J1559" s="132"/>
      <c r="K1559" s="90"/>
      <c r="L1559" s="90"/>
      <c r="M1559" s="105"/>
    </row>
    <row r="1560" spans="1:13" ht="20.399999999999999" x14ac:dyDescent="0.2">
      <c r="A1560" s="417">
        <v>613</v>
      </c>
      <c r="B1560" s="320" t="s">
        <v>8689</v>
      </c>
      <c r="C1560" s="535"/>
      <c r="D1560" s="173" t="s">
        <v>8666</v>
      </c>
      <c r="E1560" s="169"/>
      <c r="F1560" s="168"/>
      <c r="G1560" s="380">
        <v>0</v>
      </c>
      <c r="H1560" s="380">
        <v>0</v>
      </c>
      <c r="I1560" s="88">
        <f t="shared" si="48"/>
        <v>0</v>
      </c>
      <c r="J1560" s="132"/>
      <c r="K1560" s="90"/>
      <c r="L1560" s="90"/>
      <c r="M1560" s="105"/>
    </row>
    <row r="1561" spans="1:13" ht="20.399999999999999" x14ac:dyDescent="0.2">
      <c r="A1561" s="417">
        <v>614</v>
      </c>
      <c r="B1561" s="320" t="s">
        <v>8687</v>
      </c>
      <c r="C1561" s="535"/>
      <c r="D1561" s="173" t="s">
        <v>8667</v>
      </c>
      <c r="E1561" s="169"/>
      <c r="F1561" s="168"/>
      <c r="G1561" s="380">
        <v>0</v>
      </c>
      <c r="H1561" s="380">
        <v>0</v>
      </c>
      <c r="I1561" s="88">
        <f t="shared" si="48"/>
        <v>0</v>
      </c>
      <c r="J1561" s="132"/>
      <c r="K1561" s="90"/>
      <c r="L1561" s="90"/>
      <c r="M1561" s="105"/>
    </row>
    <row r="1562" spans="1:13" ht="12" x14ac:dyDescent="0.2">
      <c r="A1562" s="417">
        <v>615</v>
      </c>
      <c r="B1562" s="83" t="s">
        <v>8682</v>
      </c>
      <c r="C1562" s="535"/>
      <c r="D1562" s="173" t="s">
        <v>8668</v>
      </c>
      <c r="E1562" s="169"/>
      <c r="F1562" s="168"/>
      <c r="G1562" s="380">
        <v>0</v>
      </c>
      <c r="H1562" s="380">
        <v>0</v>
      </c>
      <c r="I1562" s="88">
        <f t="shared" si="48"/>
        <v>0</v>
      </c>
      <c r="J1562" s="132"/>
      <c r="K1562" s="90"/>
      <c r="L1562" s="90"/>
      <c r="M1562" s="105"/>
    </row>
    <row r="1563" spans="1:13" ht="12" x14ac:dyDescent="0.2">
      <c r="A1563" s="417">
        <v>616</v>
      </c>
      <c r="B1563" s="83" t="s">
        <v>8683</v>
      </c>
      <c r="C1563" s="535"/>
      <c r="D1563" s="173" t="s">
        <v>8669</v>
      </c>
      <c r="E1563" s="169"/>
      <c r="F1563" s="168"/>
      <c r="G1563" s="380">
        <v>0</v>
      </c>
      <c r="H1563" s="380">
        <v>0</v>
      </c>
      <c r="I1563" s="88">
        <f t="shared" si="48"/>
        <v>0</v>
      </c>
      <c r="J1563" s="132"/>
      <c r="K1563" s="90"/>
      <c r="L1563" s="90"/>
      <c r="M1563" s="105"/>
    </row>
    <row r="1564" spans="1:13" ht="20.399999999999999" x14ac:dyDescent="0.2">
      <c r="A1564" s="417">
        <v>617</v>
      </c>
      <c r="B1564" s="425" t="s">
        <v>8688</v>
      </c>
      <c r="C1564" s="535"/>
      <c r="D1564" s="173" t="s">
        <v>8670</v>
      </c>
      <c r="E1564" s="169"/>
      <c r="F1564" s="168"/>
      <c r="G1564" s="380">
        <v>0</v>
      </c>
      <c r="H1564" s="380">
        <v>0</v>
      </c>
      <c r="I1564" s="88">
        <f t="shared" si="48"/>
        <v>0</v>
      </c>
      <c r="J1564" s="132"/>
      <c r="K1564" s="90"/>
      <c r="L1564" s="90"/>
      <c r="M1564" s="105"/>
    </row>
    <row r="1565" spans="1:13" ht="20.399999999999999" x14ac:dyDescent="0.2">
      <c r="A1565" s="416">
        <v>618</v>
      </c>
      <c r="B1565" s="320" t="s">
        <v>8690</v>
      </c>
      <c r="C1565" s="535"/>
      <c r="D1565" s="173" t="s">
        <v>8671</v>
      </c>
      <c r="E1565" s="169"/>
      <c r="F1565" s="168"/>
      <c r="G1565" s="380">
        <v>0</v>
      </c>
      <c r="H1565" s="380">
        <v>0</v>
      </c>
      <c r="I1565" s="88">
        <f t="shared" si="48"/>
        <v>0</v>
      </c>
      <c r="J1565" s="132"/>
      <c r="K1565" s="90"/>
      <c r="L1565" s="90"/>
      <c r="M1565" s="105"/>
    </row>
    <row r="1566" spans="1:13" ht="20.399999999999999" x14ac:dyDescent="0.2">
      <c r="A1566" s="417">
        <v>619</v>
      </c>
      <c r="B1566" s="320" t="s">
        <v>8691</v>
      </c>
      <c r="C1566" s="535"/>
      <c r="D1566" s="384" t="s">
        <v>8672</v>
      </c>
      <c r="E1566" s="169"/>
      <c r="F1566" s="168"/>
      <c r="G1566" s="380">
        <v>0</v>
      </c>
      <c r="H1566" s="380">
        <v>0</v>
      </c>
      <c r="I1566" s="88">
        <f t="shared" si="48"/>
        <v>0</v>
      </c>
      <c r="J1566" s="132"/>
      <c r="K1566" s="90"/>
      <c r="L1566" s="90"/>
      <c r="M1566" s="105"/>
    </row>
    <row r="1567" spans="1:13" ht="12" x14ac:dyDescent="0.2">
      <c r="A1567" s="417">
        <v>620</v>
      </c>
      <c r="B1567" s="83" t="s">
        <v>8684</v>
      </c>
      <c r="C1567" s="535"/>
      <c r="D1567" s="173" t="s">
        <v>8673</v>
      </c>
      <c r="E1567" s="169"/>
      <c r="F1567" s="168"/>
      <c r="G1567" s="380">
        <v>0</v>
      </c>
      <c r="H1567" s="380">
        <v>0</v>
      </c>
      <c r="I1567" s="88">
        <f t="shared" si="48"/>
        <v>0</v>
      </c>
      <c r="J1567" s="132"/>
      <c r="K1567" s="90"/>
      <c r="L1567" s="90"/>
      <c r="M1567" s="105"/>
    </row>
    <row r="1568" spans="1:13" ht="12" x14ac:dyDescent="0.2">
      <c r="A1568" s="417">
        <v>621</v>
      </c>
      <c r="B1568" s="83" t="s">
        <v>8685</v>
      </c>
      <c r="C1568" s="535"/>
      <c r="D1568" s="173" t="s">
        <v>8674</v>
      </c>
      <c r="E1568" s="169"/>
      <c r="F1568" s="168"/>
      <c r="G1568" s="380">
        <v>0</v>
      </c>
      <c r="H1568" s="380">
        <v>0</v>
      </c>
      <c r="I1568" s="88">
        <f t="shared" si="48"/>
        <v>0</v>
      </c>
      <c r="J1568" s="132"/>
      <c r="K1568" s="90"/>
      <c r="L1568" s="90"/>
      <c r="M1568" s="105"/>
    </row>
    <row r="1569" spans="1:13" ht="12" x14ac:dyDescent="0.2">
      <c r="A1569" s="417">
        <v>622</v>
      </c>
      <c r="B1569" s="83" t="s">
        <v>8686</v>
      </c>
      <c r="C1569" s="536"/>
      <c r="D1569" s="173" t="s">
        <v>8675</v>
      </c>
      <c r="E1569" s="169"/>
      <c r="F1569" s="168"/>
      <c r="G1569" s="380">
        <v>0</v>
      </c>
      <c r="H1569" s="380">
        <v>0</v>
      </c>
      <c r="I1569" s="88">
        <f t="shared" si="48"/>
        <v>0</v>
      </c>
      <c r="J1569" s="132"/>
      <c r="K1569" s="90"/>
      <c r="L1569" s="90"/>
      <c r="M1569" s="105"/>
    </row>
    <row r="1570" spans="1:13" ht="30.6" x14ac:dyDescent="0.2">
      <c r="A1570" s="417">
        <v>623</v>
      </c>
      <c r="B1570" s="351" t="s">
        <v>494</v>
      </c>
      <c r="C1570" s="532" t="s">
        <v>8239</v>
      </c>
      <c r="D1570" s="533"/>
      <c r="E1570" s="95" t="s">
        <v>4000</v>
      </c>
      <c r="F1570" s="382"/>
      <c r="G1570" s="386">
        <v>198675.67</v>
      </c>
      <c r="H1570" s="386">
        <v>198675.67</v>
      </c>
      <c r="I1570" s="88">
        <f t="shared" ref="I1570:I1597" si="49">G1570-H1570</f>
        <v>0</v>
      </c>
      <c r="J1570" s="164">
        <v>41465</v>
      </c>
      <c r="K1570" s="165" t="s">
        <v>4002</v>
      </c>
      <c r="L1570" s="163" t="s">
        <v>4001</v>
      </c>
      <c r="M1570" s="105"/>
    </row>
    <row r="1571" spans="1:13" ht="30.6" x14ac:dyDescent="0.2">
      <c r="A1571" s="416">
        <v>624</v>
      </c>
      <c r="B1571" s="351" t="s">
        <v>498</v>
      </c>
      <c r="C1571" s="532" t="s">
        <v>8240</v>
      </c>
      <c r="D1571" s="533"/>
      <c r="E1571" s="167" t="s">
        <v>8623</v>
      </c>
      <c r="F1571" s="382"/>
      <c r="G1571" s="386">
        <v>655367.68000000005</v>
      </c>
      <c r="H1571" s="386">
        <v>655367.68000000005</v>
      </c>
      <c r="I1571" s="88">
        <f t="shared" si="49"/>
        <v>0</v>
      </c>
      <c r="J1571" s="317" t="s">
        <v>4004</v>
      </c>
      <c r="K1571" s="317" t="s">
        <v>4003</v>
      </c>
      <c r="L1571" s="317" t="s">
        <v>4005</v>
      </c>
      <c r="M1571" s="105"/>
    </row>
    <row r="1572" spans="1:13" x14ac:dyDescent="0.2">
      <c r="A1572" s="417">
        <v>625</v>
      </c>
      <c r="B1572" s="83" t="s">
        <v>8261</v>
      </c>
      <c r="C1572" s="526" t="s">
        <v>8260</v>
      </c>
      <c r="D1572" s="173" t="s">
        <v>8241</v>
      </c>
      <c r="E1572" s="169"/>
      <c r="F1572" s="168"/>
      <c r="G1572" s="117">
        <v>0</v>
      </c>
      <c r="H1572" s="117">
        <v>0</v>
      </c>
      <c r="I1572" s="177">
        <f t="shared" si="49"/>
        <v>0</v>
      </c>
      <c r="J1572" s="171"/>
      <c r="K1572" s="172"/>
      <c r="L1572" s="172"/>
      <c r="M1572" s="105"/>
    </row>
    <row r="1573" spans="1:13" x14ac:dyDescent="0.2">
      <c r="A1573" s="417">
        <v>626</v>
      </c>
      <c r="B1573" s="83" t="s">
        <v>8262</v>
      </c>
      <c r="C1573" s="527"/>
      <c r="D1573" s="173" t="s">
        <v>8241</v>
      </c>
      <c r="E1573" s="169"/>
      <c r="F1573" s="168"/>
      <c r="G1573" s="117">
        <v>0</v>
      </c>
      <c r="H1573" s="170">
        <v>0</v>
      </c>
      <c r="I1573" s="177">
        <f t="shared" si="49"/>
        <v>0</v>
      </c>
      <c r="J1573" s="171"/>
      <c r="K1573" s="172"/>
      <c r="L1573" s="172"/>
      <c r="M1573" s="105"/>
    </row>
    <row r="1574" spans="1:13" x14ac:dyDescent="0.2">
      <c r="A1574" s="417">
        <v>627</v>
      </c>
      <c r="B1574" s="415" t="s">
        <v>8263</v>
      </c>
      <c r="C1574" s="527"/>
      <c r="D1574" s="173" t="s">
        <v>8242</v>
      </c>
      <c r="E1574" s="169"/>
      <c r="F1574" s="168"/>
      <c r="G1574" s="117">
        <v>0</v>
      </c>
      <c r="H1574" s="170">
        <v>0</v>
      </c>
      <c r="I1574" s="177">
        <f t="shared" si="49"/>
        <v>0</v>
      </c>
      <c r="J1574" s="171"/>
      <c r="K1574" s="172"/>
      <c r="L1574" s="172"/>
      <c r="M1574" s="105"/>
    </row>
    <row r="1575" spans="1:13" x14ac:dyDescent="0.2">
      <c r="A1575" s="417">
        <v>628</v>
      </c>
      <c r="B1575" s="83" t="s">
        <v>8264</v>
      </c>
      <c r="C1575" s="527"/>
      <c r="D1575" s="173" t="s">
        <v>8242</v>
      </c>
      <c r="E1575" s="169"/>
      <c r="F1575" s="168"/>
      <c r="G1575" s="117">
        <v>0</v>
      </c>
      <c r="H1575" s="170">
        <v>0</v>
      </c>
      <c r="I1575" s="177">
        <f t="shared" si="49"/>
        <v>0</v>
      </c>
      <c r="J1575" s="171"/>
      <c r="K1575" s="172"/>
      <c r="L1575" s="172"/>
      <c r="M1575" s="105"/>
    </row>
    <row r="1576" spans="1:13" x14ac:dyDescent="0.2">
      <c r="A1576" s="417">
        <v>629</v>
      </c>
      <c r="B1576" s="83" t="s">
        <v>8265</v>
      </c>
      <c r="C1576" s="527"/>
      <c r="D1576" s="173" t="s">
        <v>8242</v>
      </c>
      <c r="E1576" s="169"/>
      <c r="F1576" s="168"/>
      <c r="G1576" s="117">
        <v>0</v>
      </c>
      <c r="H1576" s="170">
        <v>0</v>
      </c>
      <c r="I1576" s="177">
        <f t="shared" si="49"/>
        <v>0</v>
      </c>
      <c r="J1576" s="171"/>
      <c r="K1576" s="172"/>
      <c r="L1576" s="172"/>
      <c r="M1576" s="105"/>
    </row>
    <row r="1577" spans="1:13" x14ac:dyDescent="0.2">
      <c r="A1577" s="416">
        <v>630</v>
      </c>
      <c r="B1577" s="83" t="s">
        <v>8266</v>
      </c>
      <c r="C1577" s="527"/>
      <c r="D1577" s="173" t="s">
        <v>8243</v>
      </c>
      <c r="E1577" s="169"/>
      <c r="F1577" s="168"/>
      <c r="G1577" s="117">
        <v>0</v>
      </c>
      <c r="H1577" s="170">
        <v>0</v>
      </c>
      <c r="I1577" s="177">
        <f t="shared" si="49"/>
        <v>0</v>
      </c>
      <c r="J1577" s="171"/>
      <c r="K1577" s="172"/>
      <c r="L1577" s="172"/>
      <c r="M1577" s="105"/>
    </row>
    <row r="1578" spans="1:13" x14ac:dyDescent="0.2">
      <c r="A1578" s="417">
        <v>631</v>
      </c>
      <c r="B1578" s="415" t="s">
        <v>8267</v>
      </c>
      <c r="C1578" s="527"/>
      <c r="D1578" s="173" t="s">
        <v>8243</v>
      </c>
      <c r="E1578" s="169"/>
      <c r="F1578" s="168"/>
      <c r="G1578" s="117">
        <v>0</v>
      </c>
      <c r="H1578" s="170">
        <v>0</v>
      </c>
      <c r="I1578" s="177">
        <f t="shared" si="49"/>
        <v>0</v>
      </c>
      <c r="J1578" s="171"/>
      <c r="K1578" s="172"/>
      <c r="L1578" s="172"/>
      <c r="M1578" s="105"/>
    </row>
    <row r="1579" spans="1:13" x14ac:dyDescent="0.2">
      <c r="A1579" s="417">
        <v>632</v>
      </c>
      <c r="B1579" s="83" t="s">
        <v>8268</v>
      </c>
      <c r="C1579" s="527"/>
      <c r="D1579" s="173" t="s">
        <v>8244</v>
      </c>
      <c r="E1579" s="169"/>
      <c r="F1579" s="168"/>
      <c r="G1579" s="117">
        <v>0</v>
      </c>
      <c r="H1579" s="170">
        <v>0</v>
      </c>
      <c r="I1579" s="177">
        <f t="shared" si="49"/>
        <v>0</v>
      </c>
      <c r="J1579" s="171"/>
      <c r="K1579" s="172"/>
      <c r="L1579" s="172"/>
      <c r="M1579" s="105"/>
    </row>
    <row r="1580" spans="1:13" x14ac:dyDescent="0.2">
      <c r="A1580" s="417">
        <v>633</v>
      </c>
      <c r="B1580" s="83" t="s">
        <v>8269</v>
      </c>
      <c r="C1580" s="527"/>
      <c r="D1580" s="173" t="s">
        <v>8245</v>
      </c>
      <c r="E1580" s="169"/>
      <c r="F1580" s="168"/>
      <c r="G1580" s="117">
        <v>0</v>
      </c>
      <c r="H1580" s="170">
        <v>0</v>
      </c>
      <c r="I1580" s="177">
        <f t="shared" si="49"/>
        <v>0</v>
      </c>
      <c r="J1580" s="171"/>
      <c r="K1580" s="172"/>
      <c r="L1580" s="172"/>
      <c r="M1580" s="105"/>
    </row>
    <row r="1581" spans="1:13" x14ac:dyDescent="0.2">
      <c r="A1581" s="417">
        <v>634</v>
      </c>
      <c r="B1581" s="83" t="s">
        <v>8270</v>
      </c>
      <c r="C1581" s="527"/>
      <c r="D1581" s="173" t="s">
        <v>8246</v>
      </c>
      <c r="E1581" s="169"/>
      <c r="F1581" s="168"/>
      <c r="G1581" s="117">
        <v>0</v>
      </c>
      <c r="H1581" s="170">
        <v>0</v>
      </c>
      <c r="I1581" s="177">
        <f t="shared" si="49"/>
        <v>0</v>
      </c>
      <c r="J1581" s="171"/>
      <c r="K1581" s="172"/>
      <c r="L1581" s="172"/>
      <c r="M1581" s="105"/>
    </row>
    <row r="1582" spans="1:13" x14ac:dyDescent="0.2">
      <c r="A1582" s="417">
        <v>635</v>
      </c>
      <c r="B1582" s="415" t="s">
        <v>8271</v>
      </c>
      <c r="C1582" s="527"/>
      <c r="D1582" s="173" t="s">
        <v>8247</v>
      </c>
      <c r="E1582" s="169"/>
      <c r="F1582" s="168"/>
      <c r="G1582" s="117">
        <v>0</v>
      </c>
      <c r="H1582" s="170">
        <v>0</v>
      </c>
      <c r="I1582" s="177">
        <f t="shared" si="49"/>
        <v>0</v>
      </c>
      <c r="J1582" s="171"/>
      <c r="K1582" s="172"/>
      <c r="L1582" s="172"/>
      <c r="M1582" s="105"/>
    </row>
    <row r="1583" spans="1:13" x14ac:dyDescent="0.2">
      <c r="A1583" s="416">
        <v>636</v>
      </c>
      <c r="B1583" s="83" t="s">
        <v>8272</v>
      </c>
      <c r="C1583" s="527"/>
      <c r="D1583" s="173" t="s">
        <v>8248</v>
      </c>
      <c r="E1583" s="169"/>
      <c r="F1583" s="168"/>
      <c r="G1583" s="117">
        <v>0</v>
      </c>
      <c r="H1583" s="170">
        <v>0</v>
      </c>
      <c r="I1583" s="177">
        <f t="shared" si="49"/>
        <v>0</v>
      </c>
      <c r="J1583" s="171"/>
      <c r="K1583" s="172"/>
      <c r="L1583" s="172"/>
      <c r="M1583" s="105"/>
    </row>
    <row r="1584" spans="1:13" x14ac:dyDescent="0.2">
      <c r="A1584" s="417">
        <v>637</v>
      </c>
      <c r="B1584" s="83" t="s">
        <v>8273</v>
      </c>
      <c r="C1584" s="527"/>
      <c r="D1584" s="173" t="s">
        <v>8249</v>
      </c>
      <c r="E1584" s="169"/>
      <c r="F1584" s="168"/>
      <c r="G1584" s="117">
        <v>0</v>
      </c>
      <c r="H1584" s="170">
        <v>0</v>
      </c>
      <c r="I1584" s="177">
        <f t="shared" si="49"/>
        <v>0</v>
      </c>
      <c r="J1584" s="171"/>
      <c r="K1584" s="172"/>
      <c r="L1584" s="172"/>
      <c r="M1584" s="105"/>
    </row>
    <row r="1585" spans="1:13" x14ac:dyDescent="0.2">
      <c r="A1585" s="417">
        <v>638</v>
      </c>
      <c r="B1585" s="83" t="s">
        <v>8274</v>
      </c>
      <c r="C1585" s="527"/>
      <c r="D1585" s="173" t="s">
        <v>8250</v>
      </c>
      <c r="E1585" s="169"/>
      <c r="F1585" s="168"/>
      <c r="G1585" s="117">
        <v>0</v>
      </c>
      <c r="H1585" s="170">
        <v>0</v>
      </c>
      <c r="I1585" s="177">
        <f t="shared" si="49"/>
        <v>0</v>
      </c>
      <c r="J1585" s="171"/>
      <c r="K1585" s="172"/>
      <c r="L1585" s="172"/>
      <c r="M1585" s="105"/>
    </row>
    <row r="1586" spans="1:13" x14ac:dyDescent="0.2">
      <c r="A1586" s="417">
        <v>639</v>
      </c>
      <c r="B1586" s="415" t="s">
        <v>8275</v>
      </c>
      <c r="C1586" s="527"/>
      <c r="D1586" s="173" t="s">
        <v>8251</v>
      </c>
      <c r="E1586" s="169"/>
      <c r="F1586" s="168"/>
      <c r="G1586" s="117">
        <v>0</v>
      </c>
      <c r="H1586" s="170">
        <v>0</v>
      </c>
      <c r="I1586" s="177">
        <f t="shared" si="49"/>
        <v>0</v>
      </c>
      <c r="J1586" s="171"/>
      <c r="K1586" s="172"/>
      <c r="L1586" s="172"/>
      <c r="M1586" s="105"/>
    </row>
    <row r="1587" spans="1:13" x14ac:dyDescent="0.2">
      <c r="A1587" s="417">
        <v>640</v>
      </c>
      <c r="B1587" s="83" t="s">
        <v>8276</v>
      </c>
      <c r="C1587" s="527"/>
      <c r="D1587" s="173" t="s">
        <v>8251</v>
      </c>
      <c r="E1587" s="169"/>
      <c r="F1587" s="168"/>
      <c r="G1587" s="117">
        <v>0</v>
      </c>
      <c r="H1587" s="170">
        <v>0</v>
      </c>
      <c r="I1587" s="177">
        <f t="shared" si="49"/>
        <v>0</v>
      </c>
      <c r="J1587" s="171"/>
      <c r="K1587" s="172"/>
      <c r="L1587" s="172"/>
      <c r="M1587" s="105"/>
    </row>
    <row r="1588" spans="1:13" x14ac:dyDescent="0.2">
      <c r="A1588" s="417">
        <v>641</v>
      </c>
      <c r="B1588" s="83" t="s">
        <v>8277</v>
      </c>
      <c r="C1588" s="527"/>
      <c r="D1588" s="173" t="s">
        <v>8252</v>
      </c>
      <c r="E1588" s="169"/>
      <c r="F1588" s="168"/>
      <c r="G1588" s="117">
        <v>0</v>
      </c>
      <c r="H1588" s="170">
        <v>0</v>
      </c>
      <c r="I1588" s="177">
        <f t="shared" si="49"/>
        <v>0</v>
      </c>
      <c r="J1588" s="171"/>
      <c r="K1588" s="172"/>
      <c r="L1588" s="172"/>
      <c r="M1588" s="105"/>
    </row>
    <row r="1589" spans="1:13" x14ac:dyDescent="0.2">
      <c r="A1589" s="416">
        <v>642</v>
      </c>
      <c r="B1589" s="83" t="s">
        <v>8278</v>
      </c>
      <c r="C1589" s="527"/>
      <c r="D1589" s="173" t="s">
        <v>8253</v>
      </c>
      <c r="E1589" s="169"/>
      <c r="F1589" s="168"/>
      <c r="G1589" s="117">
        <v>0</v>
      </c>
      <c r="H1589" s="170">
        <v>0</v>
      </c>
      <c r="I1589" s="177">
        <f t="shared" si="49"/>
        <v>0</v>
      </c>
      <c r="J1589" s="171"/>
      <c r="K1589" s="172"/>
      <c r="L1589" s="172"/>
      <c r="M1589" s="105"/>
    </row>
    <row r="1590" spans="1:13" x14ac:dyDescent="0.2">
      <c r="A1590" s="417">
        <v>643</v>
      </c>
      <c r="B1590" s="415" t="s">
        <v>8279</v>
      </c>
      <c r="C1590" s="527"/>
      <c r="D1590" s="173" t="s">
        <v>8254</v>
      </c>
      <c r="E1590" s="169"/>
      <c r="F1590" s="168"/>
      <c r="G1590" s="117">
        <v>0</v>
      </c>
      <c r="H1590" s="170">
        <v>0</v>
      </c>
      <c r="I1590" s="177">
        <f t="shared" si="49"/>
        <v>0</v>
      </c>
      <c r="J1590" s="171"/>
      <c r="K1590" s="172"/>
      <c r="L1590" s="172"/>
      <c r="M1590" s="105"/>
    </row>
    <row r="1591" spans="1:13" x14ac:dyDescent="0.2">
      <c r="A1591" s="417">
        <v>644</v>
      </c>
      <c r="B1591" s="83" t="s">
        <v>8280</v>
      </c>
      <c r="C1591" s="527"/>
      <c r="D1591" s="173" t="s">
        <v>8255</v>
      </c>
      <c r="E1591" s="169"/>
      <c r="F1591" s="168"/>
      <c r="G1591" s="117">
        <v>0</v>
      </c>
      <c r="H1591" s="170">
        <v>0</v>
      </c>
      <c r="I1591" s="177">
        <f t="shared" si="49"/>
        <v>0</v>
      </c>
      <c r="J1591" s="171"/>
      <c r="K1591" s="172"/>
      <c r="L1591" s="172"/>
      <c r="M1591" s="105"/>
    </row>
    <row r="1592" spans="1:13" x14ac:dyDescent="0.2">
      <c r="A1592" s="417">
        <v>645</v>
      </c>
      <c r="B1592" s="83" t="s">
        <v>8281</v>
      </c>
      <c r="C1592" s="527"/>
      <c r="D1592" s="173" t="s">
        <v>8255</v>
      </c>
      <c r="E1592" s="169"/>
      <c r="F1592" s="168"/>
      <c r="G1592" s="117">
        <v>0</v>
      </c>
      <c r="H1592" s="170">
        <v>0</v>
      </c>
      <c r="I1592" s="177">
        <f t="shared" si="49"/>
        <v>0</v>
      </c>
      <c r="J1592" s="171"/>
      <c r="K1592" s="172"/>
      <c r="L1592" s="172"/>
      <c r="M1592" s="105"/>
    </row>
    <row r="1593" spans="1:13" x14ac:dyDescent="0.2">
      <c r="A1593" s="417">
        <v>646</v>
      </c>
      <c r="B1593" s="83" t="s">
        <v>8282</v>
      </c>
      <c r="C1593" s="527"/>
      <c r="D1593" s="173" t="s">
        <v>8255</v>
      </c>
      <c r="E1593" s="169"/>
      <c r="F1593" s="168"/>
      <c r="G1593" s="117">
        <v>0</v>
      </c>
      <c r="H1593" s="170">
        <v>0</v>
      </c>
      <c r="I1593" s="177">
        <f t="shared" si="49"/>
        <v>0</v>
      </c>
      <c r="J1593" s="171"/>
      <c r="K1593" s="172"/>
      <c r="L1593" s="172"/>
      <c r="M1593" s="105"/>
    </row>
    <row r="1594" spans="1:13" x14ac:dyDescent="0.2">
      <c r="A1594" s="417">
        <v>647</v>
      </c>
      <c r="B1594" s="415" t="s">
        <v>8283</v>
      </c>
      <c r="C1594" s="527"/>
      <c r="D1594" s="173" t="s">
        <v>8256</v>
      </c>
      <c r="E1594" s="169"/>
      <c r="F1594" s="168"/>
      <c r="G1594" s="117">
        <v>0</v>
      </c>
      <c r="H1594" s="170">
        <v>0</v>
      </c>
      <c r="I1594" s="177">
        <f t="shared" si="49"/>
        <v>0</v>
      </c>
      <c r="J1594" s="171"/>
      <c r="K1594" s="172"/>
      <c r="L1594" s="172"/>
      <c r="M1594" s="105"/>
    </row>
    <row r="1595" spans="1:13" x14ac:dyDescent="0.2">
      <c r="A1595" s="416">
        <v>648</v>
      </c>
      <c r="B1595" s="83" t="s">
        <v>8284</v>
      </c>
      <c r="C1595" s="527"/>
      <c r="D1595" s="173" t="s">
        <v>8257</v>
      </c>
      <c r="E1595" s="169"/>
      <c r="F1595" s="168"/>
      <c r="G1595" s="117">
        <v>0</v>
      </c>
      <c r="H1595" s="170">
        <v>0</v>
      </c>
      <c r="I1595" s="177">
        <f t="shared" si="49"/>
        <v>0</v>
      </c>
      <c r="J1595" s="171"/>
      <c r="K1595" s="172"/>
      <c r="L1595" s="172"/>
      <c r="M1595" s="105"/>
    </row>
    <row r="1596" spans="1:13" x14ac:dyDescent="0.2">
      <c r="A1596" s="417">
        <v>649</v>
      </c>
      <c r="B1596" s="83" t="s">
        <v>8285</v>
      </c>
      <c r="C1596" s="527"/>
      <c r="D1596" s="173" t="s">
        <v>8258</v>
      </c>
      <c r="E1596" s="169"/>
      <c r="F1596" s="168"/>
      <c r="G1596" s="117">
        <v>0</v>
      </c>
      <c r="H1596" s="170">
        <v>0</v>
      </c>
      <c r="I1596" s="177">
        <f t="shared" si="49"/>
        <v>0</v>
      </c>
      <c r="J1596" s="171"/>
      <c r="K1596" s="172"/>
      <c r="L1596" s="172"/>
      <c r="M1596" s="105"/>
    </row>
    <row r="1597" spans="1:13" x14ac:dyDescent="0.2">
      <c r="A1597" s="417">
        <v>650</v>
      </c>
      <c r="B1597" s="83" t="s">
        <v>8286</v>
      </c>
      <c r="C1597" s="528"/>
      <c r="D1597" s="173" t="s">
        <v>8259</v>
      </c>
      <c r="E1597" s="169"/>
      <c r="F1597" s="168"/>
      <c r="G1597" s="117">
        <v>0</v>
      </c>
      <c r="H1597" s="170">
        <v>0</v>
      </c>
      <c r="I1597" s="177">
        <f t="shared" si="49"/>
        <v>0</v>
      </c>
      <c r="J1597" s="171"/>
      <c r="K1597" s="172"/>
      <c r="L1597" s="172"/>
      <c r="M1597" s="105"/>
    </row>
    <row r="1598" spans="1:13" ht="24" customHeight="1" x14ac:dyDescent="0.2">
      <c r="A1598" s="417">
        <v>651</v>
      </c>
      <c r="B1598" s="351" t="s">
        <v>178</v>
      </c>
      <c r="C1598" s="524" t="s">
        <v>8287</v>
      </c>
      <c r="D1598" s="525"/>
      <c r="E1598" s="169"/>
      <c r="F1598" s="174"/>
      <c r="G1598" s="117">
        <v>355710</v>
      </c>
      <c r="H1598" s="117">
        <f>G1598-I1598</f>
        <v>109785.48000000001</v>
      </c>
      <c r="I1598" s="88">
        <v>245924.52</v>
      </c>
      <c r="J1598" s="171"/>
      <c r="K1598" s="172"/>
      <c r="L1598" s="172"/>
      <c r="M1598" s="105"/>
    </row>
    <row r="1599" spans="1:13" ht="13.2" x14ac:dyDescent="0.25">
      <c r="A1599" s="417">
        <v>652</v>
      </c>
      <c r="B1599" s="415" t="s">
        <v>8292</v>
      </c>
      <c r="C1599" s="529" t="s">
        <v>8291</v>
      </c>
      <c r="D1599" s="14" t="s">
        <v>8288</v>
      </c>
      <c r="E1599" s="169"/>
      <c r="F1599" s="168"/>
      <c r="G1599" s="117">
        <v>0</v>
      </c>
      <c r="H1599" s="170">
        <v>0</v>
      </c>
      <c r="I1599" s="88">
        <f>G1599-H1599</f>
        <v>0</v>
      </c>
      <c r="J1599" s="171"/>
      <c r="K1599" s="172"/>
      <c r="L1599" s="172"/>
      <c r="M1599" s="105"/>
    </row>
    <row r="1600" spans="1:13" ht="13.2" x14ac:dyDescent="0.25">
      <c r="A1600" s="417">
        <v>653</v>
      </c>
      <c r="B1600" s="83" t="s">
        <v>8293</v>
      </c>
      <c r="C1600" s="530"/>
      <c r="D1600" s="14" t="s">
        <v>8289</v>
      </c>
      <c r="E1600" s="169"/>
      <c r="F1600" s="168"/>
      <c r="G1600" s="117">
        <v>0</v>
      </c>
      <c r="H1600" s="170">
        <v>0</v>
      </c>
      <c r="I1600" s="88">
        <f>G1600-H1600</f>
        <v>0</v>
      </c>
      <c r="J1600" s="171"/>
      <c r="K1600" s="172"/>
      <c r="L1600" s="172"/>
      <c r="M1600" s="105"/>
    </row>
    <row r="1601" spans="1:13" ht="13.8" thickBot="1" x14ac:dyDescent="0.3">
      <c r="A1601" s="416">
        <v>654</v>
      </c>
      <c r="B1601" s="412" t="s">
        <v>8294</v>
      </c>
      <c r="C1601" s="530"/>
      <c r="D1601" s="405" t="s">
        <v>8290</v>
      </c>
      <c r="E1601" s="385"/>
      <c r="F1601" s="406"/>
      <c r="G1601" s="337">
        <v>0</v>
      </c>
      <c r="H1601" s="407">
        <v>0</v>
      </c>
      <c r="I1601" s="408">
        <f>G1601-H1601</f>
        <v>0</v>
      </c>
      <c r="J1601" s="171"/>
      <c r="K1601" s="172"/>
      <c r="L1601" s="172"/>
      <c r="M1601" s="105"/>
    </row>
    <row r="1602" spans="1:13" ht="10.8" thickBot="1" x14ac:dyDescent="0.25">
      <c r="A1602" s="417">
        <v>655</v>
      </c>
      <c r="B1602" s="440"/>
      <c r="C1602" s="133"/>
      <c r="D1602" s="374" t="s">
        <v>7686</v>
      </c>
      <c r="E1602" s="375"/>
      <c r="F1602" s="375"/>
      <c r="G1602" s="376"/>
      <c r="H1602" s="409"/>
      <c r="I1602" s="410"/>
      <c r="J1602" s="132"/>
      <c r="K1602" s="90"/>
      <c r="L1602" s="90"/>
      <c r="M1602" s="105"/>
    </row>
    <row r="1603" spans="1:13" x14ac:dyDescent="0.2">
      <c r="A1603" s="417">
        <v>656</v>
      </c>
      <c r="B1603" s="434" t="s">
        <v>7649</v>
      </c>
      <c r="C1603" s="151"/>
      <c r="D1603" s="349" t="s">
        <v>7620</v>
      </c>
      <c r="E1603" s="151"/>
      <c r="F1603" s="151"/>
      <c r="G1603" s="377">
        <v>13154.24</v>
      </c>
      <c r="H1603" s="377">
        <v>13154.24</v>
      </c>
      <c r="I1603" s="177">
        <f t="shared" si="45"/>
        <v>0</v>
      </c>
      <c r="J1603" s="89"/>
      <c r="K1603" s="90"/>
      <c r="L1603" s="90"/>
      <c r="M1603" s="105"/>
    </row>
    <row r="1604" spans="1:13" x14ac:dyDescent="0.2">
      <c r="A1604" s="417">
        <v>657</v>
      </c>
      <c r="B1604" s="152" t="s">
        <v>7650</v>
      </c>
      <c r="C1604" s="151"/>
      <c r="D1604" s="142" t="s">
        <v>7621</v>
      </c>
      <c r="E1604" s="151"/>
      <c r="F1604" s="151"/>
      <c r="G1604" s="356">
        <v>12076.27</v>
      </c>
      <c r="H1604" s="356">
        <v>12076.27</v>
      </c>
      <c r="I1604" s="177">
        <f t="shared" si="45"/>
        <v>0</v>
      </c>
      <c r="J1604" s="89"/>
      <c r="K1604" s="90"/>
      <c r="L1604" s="90"/>
      <c r="M1604" s="105"/>
    </row>
    <row r="1605" spans="1:13" x14ac:dyDescent="0.2">
      <c r="A1605" s="417">
        <v>658</v>
      </c>
      <c r="B1605" s="152" t="s">
        <v>7651</v>
      </c>
      <c r="C1605" s="151"/>
      <c r="D1605" s="142" t="s">
        <v>7622</v>
      </c>
      <c r="E1605" s="151"/>
      <c r="F1605" s="151"/>
      <c r="G1605" s="356">
        <v>33898.31</v>
      </c>
      <c r="H1605" s="356">
        <f>G1605-I1605</f>
        <v>30507.839999999997</v>
      </c>
      <c r="I1605" s="177">
        <v>3390.47</v>
      </c>
      <c r="J1605" s="89"/>
      <c r="K1605" s="90"/>
      <c r="L1605" s="90"/>
      <c r="M1605" s="105"/>
    </row>
    <row r="1606" spans="1:13" x14ac:dyDescent="0.2">
      <c r="A1606" s="417">
        <v>659</v>
      </c>
      <c r="B1606" s="152" t="s">
        <v>7652</v>
      </c>
      <c r="C1606" s="151"/>
      <c r="D1606" s="142" t="s">
        <v>7623</v>
      </c>
      <c r="E1606" s="151"/>
      <c r="F1606" s="151"/>
      <c r="G1606" s="356">
        <v>15254.24</v>
      </c>
      <c r="H1606" s="356">
        <f t="shared" ref="H1606:H1608" si="50">G1606-I1606</f>
        <v>13801.6</v>
      </c>
      <c r="I1606" s="177">
        <v>1452.64</v>
      </c>
      <c r="J1606" s="89"/>
      <c r="K1606" s="90"/>
      <c r="L1606" s="90"/>
      <c r="M1606" s="105"/>
    </row>
    <row r="1607" spans="1:13" x14ac:dyDescent="0.2">
      <c r="A1607" s="416">
        <v>660</v>
      </c>
      <c r="B1607" s="152" t="s">
        <v>7653</v>
      </c>
      <c r="C1607" s="151"/>
      <c r="D1607" s="142" t="s">
        <v>7624</v>
      </c>
      <c r="E1607" s="151"/>
      <c r="F1607" s="151"/>
      <c r="G1607" s="356">
        <v>25000</v>
      </c>
      <c r="H1607" s="356">
        <f t="shared" si="50"/>
        <v>23690.95</v>
      </c>
      <c r="I1607" s="177">
        <v>1309.05</v>
      </c>
      <c r="J1607" s="89"/>
      <c r="K1607" s="90"/>
      <c r="L1607" s="90"/>
      <c r="M1607" s="105"/>
    </row>
    <row r="1608" spans="1:13" x14ac:dyDescent="0.2">
      <c r="A1608" s="417">
        <v>661</v>
      </c>
      <c r="B1608" s="152" t="s">
        <v>7654</v>
      </c>
      <c r="C1608" s="151"/>
      <c r="D1608" s="142" t="s">
        <v>7625</v>
      </c>
      <c r="E1608" s="151"/>
      <c r="F1608" s="151"/>
      <c r="G1608" s="356">
        <v>45000</v>
      </c>
      <c r="H1608" s="356">
        <f t="shared" si="50"/>
        <v>41572.26</v>
      </c>
      <c r="I1608" s="177">
        <v>3427.74</v>
      </c>
      <c r="J1608" s="89"/>
      <c r="K1608" s="90"/>
      <c r="L1608" s="90"/>
      <c r="M1608" s="105"/>
    </row>
    <row r="1609" spans="1:13" x14ac:dyDescent="0.2">
      <c r="A1609" s="417">
        <v>662</v>
      </c>
      <c r="B1609" s="152" t="s">
        <v>7655</v>
      </c>
      <c r="C1609" s="151"/>
      <c r="D1609" s="142" t="s">
        <v>7626</v>
      </c>
      <c r="E1609" s="151"/>
      <c r="F1609" s="151"/>
      <c r="G1609" s="356">
        <v>14631.36</v>
      </c>
      <c r="H1609" s="356">
        <v>14631.36</v>
      </c>
      <c r="I1609" s="177">
        <f t="shared" si="45"/>
        <v>0</v>
      </c>
      <c r="J1609" s="89"/>
      <c r="K1609" s="90"/>
      <c r="L1609" s="90"/>
      <c r="M1609" s="105"/>
    </row>
    <row r="1610" spans="1:13" x14ac:dyDescent="0.2">
      <c r="A1610" s="417">
        <v>663</v>
      </c>
      <c r="B1610" s="152" t="s">
        <v>7656</v>
      </c>
      <c r="C1610" s="151"/>
      <c r="D1610" s="142" t="s">
        <v>7627</v>
      </c>
      <c r="E1610" s="151"/>
      <c r="F1610" s="151"/>
      <c r="G1610" s="356">
        <v>12000</v>
      </c>
      <c r="H1610" s="356">
        <v>12000</v>
      </c>
      <c r="I1610" s="177">
        <f t="shared" si="45"/>
        <v>0</v>
      </c>
      <c r="J1610" s="89"/>
      <c r="K1610" s="90"/>
      <c r="L1610" s="90"/>
      <c r="M1610" s="105"/>
    </row>
    <row r="1611" spans="1:13" x14ac:dyDescent="0.2">
      <c r="A1611" s="417">
        <v>664</v>
      </c>
      <c r="B1611" s="152" t="s">
        <v>7657</v>
      </c>
      <c r="C1611" s="151"/>
      <c r="D1611" s="142" t="s">
        <v>7628</v>
      </c>
      <c r="E1611" s="151"/>
      <c r="F1611" s="151"/>
      <c r="G1611" s="356">
        <v>3948</v>
      </c>
      <c r="H1611" s="356">
        <v>3948</v>
      </c>
      <c r="I1611" s="177">
        <f t="shared" si="45"/>
        <v>0</v>
      </c>
      <c r="J1611" s="89"/>
      <c r="K1611" s="90"/>
      <c r="L1611" s="90"/>
      <c r="M1611" s="105"/>
    </row>
    <row r="1612" spans="1:13" x14ac:dyDescent="0.2">
      <c r="A1612" s="417">
        <v>665</v>
      </c>
      <c r="B1612" s="152" t="s">
        <v>7658</v>
      </c>
      <c r="C1612" s="151"/>
      <c r="D1612" s="142" t="s">
        <v>7629</v>
      </c>
      <c r="E1612" s="151"/>
      <c r="F1612" s="151"/>
      <c r="G1612" s="356">
        <v>28598</v>
      </c>
      <c r="H1612" s="356">
        <v>28598</v>
      </c>
      <c r="I1612" s="177">
        <f t="shared" si="45"/>
        <v>0</v>
      </c>
      <c r="J1612" s="89"/>
      <c r="K1612" s="90"/>
      <c r="L1612" s="90"/>
      <c r="M1612" s="105"/>
    </row>
    <row r="1613" spans="1:13" x14ac:dyDescent="0.2">
      <c r="A1613" s="416">
        <v>666</v>
      </c>
      <c r="B1613" s="152" t="s">
        <v>7659</v>
      </c>
      <c r="C1613" s="151"/>
      <c r="D1613" s="142" t="s">
        <v>7630</v>
      </c>
      <c r="E1613" s="151"/>
      <c r="F1613" s="151"/>
      <c r="G1613" s="356">
        <v>8667</v>
      </c>
      <c r="H1613" s="356">
        <v>8667</v>
      </c>
      <c r="I1613" s="177">
        <f t="shared" si="45"/>
        <v>0</v>
      </c>
      <c r="J1613" s="89"/>
      <c r="K1613" s="90"/>
      <c r="L1613" s="90"/>
      <c r="M1613" s="105"/>
    </row>
    <row r="1614" spans="1:13" x14ac:dyDescent="0.2">
      <c r="A1614" s="417">
        <v>667</v>
      </c>
      <c r="B1614" s="152" t="s">
        <v>7660</v>
      </c>
      <c r="C1614" s="151"/>
      <c r="D1614" s="142" t="s">
        <v>7631</v>
      </c>
      <c r="E1614" s="151"/>
      <c r="F1614" s="151"/>
      <c r="G1614" s="356">
        <v>10000</v>
      </c>
      <c r="H1614" s="356">
        <v>10000</v>
      </c>
      <c r="I1614" s="177">
        <f t="shared" si="45"/>
        <v>0</v>
      </c>
      <c r="J1614" s="89"/>
      <c r="K1614" s="90"/>
      <c r="L1614" s="90"/>
      <c r="M1614" s="105"/>
    </row>
    <row r="1615" spans="1:13" x14ac:dyDescent="0.2">
      <c r="A1615" s="417">
        <v>668</v>
      </c>
      <c r="B1615" s="152" t="s">
        <v>7661</v>
      </c>
      <c r="C1615" s="151"/>
      <c r="D1615" s="142" t="s">
        <v>7632</v>
      </c>
      <c r="E1615" s="151"/>
      <c r="F1615" s="151"/>
      <c r="G1615" s="356">
        <v>2000</v>
      </c>
      <c r="H1615" s="356">
        <v>2000</v>
      </c>
      <c r="I1615" s="177">
        <f t="shared" si="45"/>
        <v>0</v>
      </c>
      <c r="J1615" s="89"/>
      <c r="K1615" s="90"/>
      <c r="L1615" s="90"/>
      <c r="M1615" s="105"/>
    </row>
    <row r="1616" spans="1:13" x14ac:dyDescent="0.2">
      <c r="A1616" s="417">
        <v>669</v>
      </c>
      <c r="B1616" s="152" t="s">
        <v>7662</v>
      </c>
      <c r="C1616" s="151"/>
      <c r="D1616" s="142" t="s">
        <v>7633</v>
      </c>
      <c r="E1616" s="151"/>
      <c r="F1616" s="151"/>
      <c r="G1616" s="356">
        <v>784</v>
      </c>
      <c r="H1616" s="356">
        <v>784</v>
      </c>
      <c r="I1616" s="177">
        <f t="shared" si="45"/>
        <v>0</v>
      </c>
      <c r="J1616" s="89"/>
      <c r="K1616" s="90"/>
      <c r="L1616" s="90"/>
      <c r="M1616" s="105"/>
    </row>
    <row r="1617" spans="1:13" x14ac:dyDescent="0.2">
      <c r="A1617" s="417">
        <v>670</v>
      </c>
      <c r="B1617" s="152" t="s">
        <v>7663</v>
      </c>
      <c r="C1617" s="151"/>
      <c r="D1617" s="142" t="s">
        <v>7634</v>
      </c>
      <c r="E1617" s="151"/>
      <c r="F1617" s="151"/>
      <c r="G1617" s="356">
        <v>5161</v>
      </c>
      <c r="H1617" s="356">
        <v>5161</v>
      </c>
      <c r="I1617" s="177">
        <f t="shared" si="45"/>
        <v>0</v>
      </c>
      <c r="J1617" s="89"/>
      <c r="K1617" s="90"/>
      <c r="L1617" s="90"/>
      <c r="M1617" s="105"/>
    </row>
    <row r="1618" spans="1:13" x14ac:dyDescent="0.2">
      <c r="A1618" s="417">
        <v>671</v>
      </c>
      <c r="B1618" s="152" t="s">
        <v>7664</v>
      </c>
      <c r="C1618" s="151"/>
      <c r="D1618" s="142" t="s">
        <v>7635</v>
      </c>
      <c r="E1618" s="151"/>
      <c r="F1618" s="151"/>
      <c r="G1618" s="356">
        <v>29167</v>
      </c>
      <c r="H1618" s="356">
        <f>G1618-I1618</f>
        <v>26947.08</v>
      </c>
      <c r="I1618" s="177">
        <v>2219.92</v>
      </c>
      <c r="J1618" s="89"/>
      <c r="K1618" s="90"/>
      <c r="L1618" s="90"/>
      <c r="M1618" s="105"/>
    </row>
    <row r="1619" spans="1:13" x14ac:dyDescent="0.2">
      <c r="A1619" s="416">
        <v>672</v>
      </c>
      <c r="B1619" s="152" t="s">
        <v>7665</v>
      </c>
      <c r="C1619" s="151"/>
      <c r="D1619" s="142" t="s">
        <v>7636</v>
      </c>
      <c r="E1619" s="151"/>
      <c r="F1619" s="151"/>
      <c r="G1619" s="356">
        <v>53430</v>
      </c>
      <c r="H1619" s="356">
        <v>53430</v>
      </c>
      <c r="I1619" s="177">
        <f t="shared" si="45"/>
        <v>0</v>
      </c>
      <c r="J1619" s="89"/>
      <c r="K1619" s="90"/>
      <c r="L1619" s="90"/>
      <c r="M1619" s="105"/>
    </row>
    <row r="1620" spans="1:13" x14ac:dyDescent="0.2">
      <c r="A1620" s="417">
        <v>673</v>
      </c>
      <c r="B1620" s="152" t="s">
        <v>7666</v>
      </c>
      <c r="C1620" s="151"/>
      <c r="D1620" s="142" t="s">
        <v>7637</v>
      </c>
      <c r="E1620" s="151"/>
      <c r="F1620" s="151"/>
      <c r="G1620" s="356">
        <v>18000</v>
      </c>
      <c r="H1620" s="356">
        <v>18000</v>
      </c>
      <c r="I1620" s="177">
        <f t="shared" si="45"/>
        <v>0</v>
      </c>
      <c r="J1620" s="89"/>
      <c r="K1620" s="90"/>
      <c r="L1620" s="90"/>
      <c r="M1620" s="105"/>
    </row>
    <row r="1621" spans="1:13" x14ac:dyDescent="0.2">
      <c r="A1621" s="417">
        <v>674</v>
      </c>
      <c r="B1621" s="152" t="s">
        <v>7667</v>
      </c>
      <c r="C1621" s="151"/>
      <c r="D1621" s="142" t="s">
        <v>7638</v>
      </c>
      <c r="E1621" s="151"/>
      <c r="F1621" s="151"/>
      <c r="G1621" s="356">
        <v>41300</v>
      </c>
      <c r="H1621" s="356">
        <v>41300</v>
      </c>
      <c r="I1621" s="177">
        <f t="shared" si="45"/>
        <v>0</v>
      </c>
      <c r="J1621" s="89"/>
      <c r="K1621" s="90"/>
      <c r="L1621" s="90"/>
      <c r="M1621" s="105"/>
    </row>
    <row r="1622" spans="1:13" x14ac:dyDescent="0.2">
      <c r="A1622" s="417">
        <v>675</v>
      </c>
      <c r="B1622" s="152" t="s">
        <v>7668</v>
      </c>
      <c r="C1622" s="151"/>
      <c r="D1622" s="142" t="s">
        <v>7639</v>
      </c>
      <c r="E1622" s="151"/>
      <c r="F1622" s="151"/>
      <c r="G1622" s="356">
        <v>27600</v>
      </c>
      <c r="H1622" s="356">
        <v>27600</v>
      </c>
      <c r="I1622" s="177">
        <f t="shared" si="45"/>
        <v>0</v>
      </c>
      <c r="J1622" s="89"/>
      <c r="K1622" s="90"/>
      <c r="L1622" s="90"/>
      <c r="M1622" s="105"/>
    </row>
    <row r="1623" spans="1:13" ht="34.200000000000003" customHeight="1" x14ac:dyDescent="0.2">
      <c r="A1623" s="417">
        <v>676</v>
      </c>
      <c r="B1623" s="152" t="s">
        <v>7669</v>
      </c>
      <c r="C1623" s="524" t="s">
        <v>8099</v>
      </c>
      <c r="D1623" s="525"/>
      <c r="E1623" s="141" t="s">
        <v>7687</v>
      </c>
      <c r="F1623" s="151"/>
      <c r="G1623" s="356">
        <v>17456</v>
      </c>
      <c r="H1623" s="356">
        <f>G1623-I1623</f>
        <v>9888.92</v>
      </c>
      <c r="I1623" s="177">
        <v>7567.08</v>
      </c>
      <c r="J1623" s="89"/>
      <c r="K1623" s="90"/>
      <c r="L1623" s="90"/>
      <c r="M1623" s="105"/>
    </row>
    <row r="1624" spans="1:13" ht="30" customHeight="1" x14ac:dyDescent="0.2">
      <c r="A1624" s="417">
        <v>677</v>
      </c>
      <c r="B1624" s="163" t="s">
        <v>7670</v>
      </c>
      <c r="C1624" s="517" t="s">
        <v>8100</v>
      </c>
      <c r="D1624" s="518"/>
      <c r="E1624" s="154" t="s">
        <v>7688</v>
      </c>
      <c r="F1624" s="151"/>
      <c r="G1624" s="379">
        <v>243628</v>
      </c>
      <c r="H1624" s="356">
        <f t="shared" ref="H1624:H1626" si="51">G1624-I1624</f>
        <v>209541.96</v>
      </c>
      <c r="I1624" s="177">
        <v>34086.04</v>
      </c>
      <c r="J1624" s="89"/>
      <c r="K1624" s="90"/>
      <c r="L1624" s="90"/>
      <c r="M1624" s="105"/>
    </row>
    <row r="1625" spans="1:13" ht="32.4" customHeight="1" x14ac:dyDescent="0.2">
      <c r="A1625" s="416">
        <v>678</v>
      </c>
      <c r="B1625" s="163" t="s">
        <v>7671</v>
      </c>
      <c r="C1625" s="517" t="s">
        <v>8101</v>
      </c>
      <c r="D1625" s="518"/>
      <c r="E1625" s="154" t="s">
        <v>7689</v>
      </c>
      <c r="F1625" s="151"/>
      <c r="G1625" s="379">
        <v>911129</v>
      </c>
      <c r="H1625" s="356">
        <f t="shared" si="51"/>
        <v>455406.32</v>
      </c>
      <c r="I1625" s="177">
        <v>455722.68</v>
      </c>
      <c r="J1625" s="89"/>
      <c r="K1625" s="90"/>
      <c r="L1625" s="90"/>
      <c r="M1625" s="105"/>
    </row>
    <row r="1626" spans="1:13" ht="39" customHeight="1" x14ac:dyDescent="0.2">
      <c r="A1626" s="417">
        <v>679</v>
      </c>
      <c r="B1626" s="436" t="s">
        <v>7672</v>
      </c>
      <c r="C1626" s="517" t="s">
        <v>8619</v>
      </c>
      <c r="D1626" s="518"/>
      <c r="E1626" s="154" t="s">
        <v>7690</v>
      </c>
      <c r="F1626" s="151"/>
      <c r="G1626" s="379">
        <v>632644.23</v>
      </c>
      <c r="H1626" s="356">
        <f t="shared" si="51"/>
        <v>425510.63</v>
      </c>
      <c r="I1626" s="177">
        <v>207133.6</v>
      </c>
      <c r="J1626" s="89"/>
      <c r="K1626" s="90"/>
      <c r="L1626" s="90"/>
      <c r="M1626" s="105"/>
    </row>
    <row r="1627" spans="1:13" ht="20.399999999999999" x14ac:dyDescent="0.2">
      <c r="A1627" s="417">
        <v>680</v>
      </c>
      <c r="B1627" s="426" t="s">
        <v>7673</v>
      </c>
      <c r="C1627" s="151"/>
      <c r="D1627" s="142" t="s">
        <v>7640</v>
      </c>
      <c r="E1627" s="151"/>
      <c r="F1627" s="151"/>
      <c r="G1627" s="159">
        <v>3151146</v>
      </c>
      <c r="H1627" s="159">
        <v>3151146</v>
      </c>
      <c r="I1627" s="177">
        <f t="shared" si="45"/>
        <v>0</v>
      </c>
      <c r="J1627" s="89"/>
      <c r="K1627" s="90"/>
      <c r="L1627" s="90"/>
      <c r="M1627" s="105"/>
    </row>
    <row r="1628" spans="1:13" x14ac:dyDescent="0.2">
      <c r="A1628" s="417">
        <v>681</v>
      </c>
      <c r="B1628" s="426" t="s">
        <v>7674</v>
      </c>
      <c r="C1628" s="151"/>
      <c r="D1628" s="142" t="s">
        <v>7691</v>
      </c>
      <c r="E1628" s="151"/>
      <c r="F1628" s="151"/>
      <c r="G1628" s="159">
        <v>4509</v>
      </c>
      <c r="H1628" s="159">
        <f>G1628-I1628</f>
        <v>3937.24</v>
      </c>
      <c r="I1628" s="177">
        <v>571.76</v>
      </c>
      <c r="J1628" s="89"/>
      <c r="K1628" s="90"/>
      <c r="L1628" s="90"/>
      <c r="M1628" s="105"/>
    </row>
    <row r="1629" spans="1:13" x14ac:dyDescent="0.2">
      <c r="A1629" s="417">
        <v>682</v>
      </c>
      <c r="B1629" s="152" t="s">
        <v>7675</v>
      </c>
      <c r="C1629" s="151"/>
      <c r="D1629" s="142" t="s">
        <v>7641</v>
      </c>
      <c r="E1629" s="151"/>
      <c r="F1629" s="151"/>
      <c r="G1629" s="356">
        <v>47431.360000000001</v>
      </c>
      <c r="H1629" s="356">
        <v>47431.360000000001</v>
      </c>
      <c r="I1629" s="177">
        <f t="shared" si="45"/>
        <v>0</v>
      </c>
      <c r="J1629" s="89"/>
      <c r="K1629" s="90"/>
      <c r="L1629" s="90"/>
      <c r="M1629" s="105"/>
    </row>
    <row r="1630" spans="1:13" x14ac:dyDescent="0.2">
      <c r="A1630" s="417">
        <v>683</v>
      </c>
      <c r="B1630" s="152" t="s">
        <v>7676</v>
      </c>
      <c r="C1630" s="151"/>
      <c r="D1630" s="142" t="s">
        <v>7642</v>
      </c>
      <c r="E1630" s="151"/>
      <c r="F1630" s="151"/>
      <c r="G1630" s="334">
        <v>56656</v>
      </c>
      <c r="H1630" s="334">
        <v>56656</v>
      </c>
      <c r="I1630" s="177">
        <f t="shared" si="45"/>
        <v>0</v>
      </c>
      <c r="J1630" s="89"/>
      <c r="K1630" s="90"/>
      <c r="L1630" s="90"/>
      <c r="M1630" s="105"/>
    </row>
    <row r="1631" spans="1:13" x14ac:dyDescent="0.2">
      <c r="A1631" s="416">
        <v>684</v>
      </c>
      <c r="B1631" s="152" t="s">
        <v>7677</v>
      </c>
      <c r="C1631" s="151"/>
      <c r="D1631" s="142" t="s">
        <v>7643</v>
      </c>
      <c r="E1631" s="151"/>
      <c r="F1631" s="151"/>
      <c r="G1631" s="334">
        <v>91909.69</v>
      </c>
      <c r="H1631" s="334">
        <v>91909.69</v>
      </c>
      <c r="I1631" s="177">
        <f t="shared" si="45"/>
        <v>0</v>
      </c>
      <c r="J1631" s="89"/>
      <c r="K1631" s="90"/>
      <c r="L1631" s="90"/>
      <c r="M1631" s="105"/>
    </row>
    <row r="1632" spans="1:13" ht="20.399999999999999" x14ac:dyDescent="0.2">
      <c r="A1632" s="417">
        <v>685</v>
      </c>
      <c r="B1632" s="152" t="s">
        <v>7678</v>
      </c>
      <c r="C1632" s="151"/>
      <c r="D1632" s="142" t="s">
        <v>7644</v>
      </c>
      <c r="E1632" s="151"/>
      <c r="F1632" s="151"/>
      <c r="G1632" s="334">
        <v>58552.13</v>
      </c>
      <c r="H1632" s="334">
        <v>58552.13</v>
      </c>
      <c r="I1632" s="177">
        <f t="shared" si="45"/>
        <v>0</v>
      </c>
      <c r="J1632" s="89"/>
      <c r="K1632" s="90"/>
      <c r="L1632" s="90"/>
      <c r="M1632" s="105"/>
    </row>
    <row r="1633" spans="1:13" x14ac:dyDescent="0.2">
      <c r="A1633" s="417">
        <v>686</v>
      </c>
      <c r="B1633" s="152" t="s">
        <v>7679</v>
      </c>
      <c r="C1633" s="151"/>
      <c r="D1633" s="142" t="s">
        <v>7645</v>
      </c>
      <c r="E1633" s="151"/>
      <c r="F1633" s="151"/>
      <c r="G1633" s="334">
        <v>111803.68</v>
      </c>
      <c r="H1633" s="334">
        <v>111803.68</v>
      </c>
      <c r="I1633" s="177">
        <f t="shared" si="45"/>
        <v>0</v>
      </c>
      <c r="J1633" s="89"/>
      <c r="K1633" s="90"/>
      <c r="L1633" s="90"/>
      <c r="M1633" s="105"/>
    </row>
    <row r="1634" spans="1:13" ht="20.399999999999999" x14ac:dyDescent="0.2">
      <c r="A1634" s="417">
        <v>687</v>
      </c>
      <c r="B1634" s="152" t="s">
        <v>7680</v>
      </c>
      <c r="C1634" s="151"/>
      <c r="D1634" s="142" t="s">
        <v>7646</v>
      </c>
      <c r="E1634" s="151"/>
      <c r="F1634" s="151"/>
      <c r="G1634" s="334">
        <v>68323.289999999994</v>
      </c>
      <c r="H1634" s="334">
        <v>68323.289999999994</v>
      </c>
      <c r="I1634" s="177">
        <f t="shared" si="45"/>
        <v>0</v>
      </c>
      <c r="J1634" s="89"/>
      <c r="K1634" s="90"/>
      <c r="L1634" s="90"/>
      <c r="M1634" s="105"/>
    </row>
    <row r="1635" spans="1:13" ht="20.399999999999999" x14ac:dyDescent="0.2">
      <c r="A1635" s="417">
        <v>688</v>
      </c>
      <c r="B1635" s="152" t="s">
        <v>7681</v>
      </c>
      <c r="C1635" s="151"/>
      <c r="D1635" s="142" t="s">
        <v>7646</v>
      </c>
      <c r="E1635" s="151"/>
      <c r="F1635" s="151"/>
      <c r="G1635" s="334">
        <v>68323.289999999994</v>
      </c>
      <c r="H1635" s="334">
        <v>68323.289999999994</v>
      </c>
      <c r="I1635" s="177">
        <f t="shared" ref="I1635:I1697" si="52">G1635-H1635</f>
        <v>0</v>
      </c>
      <c r="J1635" s="89"/>
      <c r="K1635" s="90"/>
      <c r="L1635" s="90"/>
      <c r="M1635" s="105"/>
    </row>
    <row r="1636" spans="1:13" ht="20.399999999999999" x14ac:dyDescent="0.2">
      <c r="A1636" s="417">
        <v>689</v>
      </c>
      <c r="B1636" s="152" t="s">
        <v>7682</v>
      </c>
      <c r="C1636" s="151"/>
      <c r="D1636" s="142" t="s">
        <v>7647</v>
      </c>
      <c r="E1636" s="151"/>
      <c r="F1636" s="151"/>
      <c r="G1636" s="334">
        <v>82115.740000000005</v>
      </c>
      <c r="H1636" s="334">
        <v>82115.740000000005</v>
      </c>
      <c r="I1636" s="177">
        <f t="shared" si="52"/>
        <v>0</v>
      </c>
      <c r="J1636" s="89"/>
      <c r="K1636" s="90"/>
      <c r="L1636" s="90"/>
      <c r="M1636" s="105"/>
    </row>
    <row r="1637" spans="1:13" x14ac:dyDescent="0.2">
      <c r="A1637" s="416">
        <v>690</v>
      </c>
      <c r="B1637" s="152" t="s">
        <v>7683</v>
      </c>
      <c r="C1637" s="151"/>
      <c r="D1637" s="142" t="s">
        <v>7648</v>
      </c>
      <c r="E1637" s="151"/>
      <c r="F1637" s="151"/>
      <c r="G1637" s="334">
        <v>31129.77</v>
      </c>
      <c r="H1637" s="334">
        <v>31129.77</v>
      </c>
      <c r="I1637" s="177">
        <f t="shared" si="52"/>
        <v>0</v>
      </c>
      <c r="J1637" s="89"/>
      <c r="K1637" s="90"/>
      <c r="L1637" s="90"/>
      <c r="M1637" s="105"/>
    </row>
    <row r="1638" spans="1:13" x14ac:dyDescent="0.2">
      <c r="A1638" s="417">
        <v>691</v>
      </c>
      <c r="B1638" s="152" t="s">
        <v>7684</v>
      </c>
      <c r="C1638" s="151"/>
      <c r="D1638" s="142" t="s">
        <v>7648</v>
      </c>
      <c r="E1638" s="151"/>
      <c r="F1638" s="151"/>
      <c r="G1638" s="334">
        <v>28507.32</v>
      </c>
      <c r="H1638" s="334">
        <v>28507.32</v>
      </c>
      <c r="I1638" s="177">
        <f t="shared" si="52"/>
        <v>0</v>
      </c>
      <c r="J1638" s="89"/>
      <c r="K1638" s="90"/>
      <c r="L1638" s="90"/>
      <c r="M1638" s="105"/>
    </row>
    <row r="1639" spans="1:13" x14ac:dyDescent="0.2">
      <c r="A1639" s="417">
        <v>692</v>
      </c>
      <c r="B1639" s="152" t="s">
        <v>7685</v>
      </c>
      <c r="C1639" s="151"/>
      <c r="D1639" s="142" t="s">
        <v>7537</v>
      </c>
      <c r="E1639" s="151"/>
      <c r="F1639" s="151"/>
      <c r="G1639" s="334">
        <v>205006.86</v>
      </c>
      <c r="H1639" s="334">
        <v>205006.86</v>
      </c>
      <c r="I1639" s="177">
        <f t="shared" si="52"/>
        <v>0</v>
      </c>
      <c r="J1639" s="89"/>
      <c r="K1639" s="90"/>
      <c r="L1639" s="90"/>
      <c r="M1639" s="105"/>
    </row>
    <row r="1640" spans="1:13" ht="13.2" customHeight="1" x14ac:dyDescent="0.2">
      <c r="A1640" s="417">
        <v>693</v>
      </c>
      <c r="B1640" s="441"/>
      <c r="D1640" s="175" t="s">
        <v>7791</v>
      </c>
      <c r="E1640" s="146"/>
      <c r="F1640" s="146"/>
      <c r="G1640" s="155"/>
      <c r="H1640" s="177"/>
      <c r="I1640" s="177"/>
      <c r="J1640" s="89"/>
      <c r="K1640" s="90"/>
      <c r="L1640" s="90"/>
      <c r="M1640" s="105"/>
    </row>
    <row r="1641" spans="1:13" ht="20.399999999999999" customHeight="1" x14ac:dyDescent="0.2">
      <c r="A1641" s="417">
        <v>694</v>
      </c>
      <c r="B1641" s="320" t="s">
        <v>8076</v>
      </c>
      <c r="C1641" s="519" t="s">
        <v>7619</v>
      </c>
      <c r="D1641" s="119" t="s">
        <v>7792</v>
      </c>
      <c r="E1641" s="147"/>
      <c r="F1641" s="146"/>
      <c r="G1641" s="156">
        <v>191406.78</v>
      </c>
      <c r="H1641" s="177">
        <v>0</v>
      </c>
      <c r="I1641" s="177">
        <f t="shared" si="52"/>
        <v>191406.78</v>
      </c>
      <c r="J1641" s="89"/>
      <c r="K1641" s="90"/>
      <c r="L1641" s="90"/>
      <c r="M1641" s="105"/>
    </row>
    <row r="1642" spans="1:13" x14ac:dyDescent="0.2">
      <c r="A1642" s="417">
        <v>695</v>
      </c>
      <c r="B1642" s="83" t="s">
        <v>7980</v>
      </c>
      <c r="C1642" s="520"/>
      <c r="D1642" s="119" t="s">
        <v>7793</v>
      </c>
      <c r="E1642" s="147"/>
      <c r="F1642" s="146"/>
      <c r="G1642" s="156">
        <v>52709.760000000002</v>
      </c>
      <c r="H1642" s="177">
        <v>0</v>
      </c>
      <c r="I1642" s="177">
        <f t="shared" si="52"/>
        <v>52709.760000000002</v>
      </c>
      <c r="J1642" s="89"/>
      <c r="K1642" s="90"/>
      <c r="L1642" s="90"/>
      <c r="M1642" s="105"/>
    </row>
    <row r="1643" spans="1:13" x14ac:dyDescent="0.2">
      <c r="A1643" s="416">
        <v>696</v>
      </c>
      <c r="B1643" s="83" t="s">
        <v>7981</v>
      </c>
      <c r="C1643" s="520"/>
      <c r="D1643" s="119" t="s">
        <v>7794</v>
      </c>
      <c r="E1643" s="147"/>
      <c r="F1643" s="146"/>
      <c r="G1643" s="156">
        <v>76411.009999999995</v>
      </c>
      <c r="H1643" s="177">
        <v>0</v>
      </c>
      <c r="I1643" s="177">
        <f t="shared" si="52"/>
        <v>76411.009999999995</v>
      </c>
      <c r="J1643" s="89"/>
      <c r="K1643" s="90"/>
      <c r="L1643" s="90"/>
      <c r="M1643" s="105"/>
    </row>
    <row r="1644" spans="1:13" ht="22.2" customHeight="1" x14ac:dyDescent="0.2">
      <c r="A1644" s="417">
        <v>697</v>
      </c>
      <c r="B1644" s="320" t="s">
        <v>8077</v>
      </c>
      <c r="C1644" s="520"/>
      <c r="D1644" s="119" t="s">
        <v>7795</v>
      </c>
      <c r="E1644" s="147"/>
      <c r="F1644" s="146"/>
      <c r="G1644" s="156">
        <v>236538.34</v>
      </c>
      <c r="H1644" s="177">
        <v>0</v>
      </c>
      <c r="I1644" s="177">
        <f t="shared" si="52"/>
        <v>236538.34</v>
      </c>
      <c r="J1644" s="89"/>
      <c r="K1644" s="90"/>
      <c r="L1644" s="90"/>
      <c r="M1644" s="105"/>
    </row>
    <row r="1645" spans="1:13" ht="20.399999999999999" x14ac:dyDescent="0.2">
      <c r="A1645" s="417">
        <v>698</v>
      </c>
      <c r="B1645" s="83" t="s">
        <v>7982</v>
      </c>
      <c r="C1645" s="520"/>
      <c r="D1645" s="119" t="s">
        <v>7796</v>
      </c>
      <c r="E1645" s="147"/>
      <c r="F1645" s="146"/>
      <c r="G1645" s="156">
        <v>118898.31</v>
      </c>
      <c r="H1645" s="177">
        <v>0</v>
      </c>
      <c r="I1645" s="177">
        <f t="shared" si="52"/>
        <v>118898.31</v>
      </c>
      <c r="J1645" s="89"/>
      <c r="K1645" s="90"/>
      <c r="L1645" s="90"/>
      <c r="M1645" s="105"/>
    </row>
    <row r="1646" spans="1:13" ht="20.399999999999999" x14ac:dyDescent="0.2">
      <c r="A1646" s="417">
        <v>699</v>
      </c>
      <c r="B1646" s="83" t="s">
        <v>7983</v>
      </c>
      <c r="C1646" s="520"/>
      <c r="D1646" s="119" t="s">
        <v>7797</v>
      </c>
      <c r="E1646" s="147"/>
      <c r="F1646" s="146"/>
      <c r="G1646" s="156">
        <v>193688.93</v>
      </c>
      <c r="H1646" s="177">
        <v>0</v>
      </c>
      <c r="I1646" s="177">
        <f t="shared" si="52"/>
        <v>193688.93</v>
      </c>
      <c r="J1646" s="89"/>
      <c r="K1646" s="90"/>
      <c r="L1646" s="90"/>
      <c r="M1646" s="105"/>
    </row>
    <row r="1647" spans="1:13" ht="20.399999999999999" x14ac:dyDescent="0.2">
      <c r="A1647" s="417">
        <v>700</v>
      </c>
      <c r="B1647" s="320" t="s">
        <v>8078</v>
      </c>
      <c r="C1647" s="520"/>
      <c r="D1647" s="119" t="s">
        <v>7798</v>
      </c>
      <c r="E1647" s="147"/>
      <c r="F1647" s="146"/>
      <c r="G1647" s="156">
        <v>1983790.32</v>
      </c>
      <c r="H1647" s="177">
        <v>0</v>
      </c>
      <c r="I1647" s="177">
        <f t="shared" si="52"/>
        <v>1983790.32</v>
      </c>
      <c r="J1647" s="89"/>
      <c r="K1647" s="90"/>
      <c r="L1647" s="90"/>
      <c r="M1647" s="105"/>
    </row>
    <row r="1648" spans="1:13" ht="20.399999999999999" x14ac:dyDescent="0.2">
      <c r="A1648" s="417">
        <v>701</v>
      </c>
      <c r="B1648" s="83" t="s">
        <v>7984</v>
      </c>
      <c r="C1648" s="520"/>
      <c r="D1648" s="119" t="s">
        <v>7799</v>
      </c>
      <c r="E1648" s="147"/>
      <c r="F1648" s="146"/>
      <c r="G1648" s="156">
        <v>289166.67</v>
      </c>
      <c r="H1648" s="177">
        <v>0</v>
      </c>
      <c r="I1648" s="177">
        <f t="shared" si="52"/>
        <v>289166.67</v>
      </c>
      <c r="J1648" s="89"/>
      <c r="K1648" s="90"/>
      <c r="L1648" s="90"/>
      <c r="M1648" s="105"/>
    </row>
    <row r="1649" spans="1:13" ht="20.399999999999999" x14ac:dyDescent="0.2">
      <c r="A1649" s="416">
        <v>702</v>
      </c>
      <c r="B1649" s="320" t="s">
        <v>8079</v>
      </c>
      <c r="C1649" s="520"/>
      <c r="D1649" s="119" t="s">
        <v>7800</v>
      </c>
      <c r="E1649" s="147"/>
      <c r="F1649" s="146"/>
      <c r="G1649" s="156">
        <v>2035616.67</v>
      </c>
      <c r="H1649" s="177">
        <v>0</v>
      </c>
      <c r="I1649" s="177">
        <f t="shared" si="52"/>
        <v>2035616.67</v>
      </c>
      <c r="J1649" s="89"/>
      <c r="K1649" s="90"/>
      <c r="L1649" s="90"/>
      <c r="M1649" s="105"/>
    </row>
    <row r="1650" spans="1:13" ht="20.399999999999999" x14ac:dyDescent="0.2">
      <c r="A1650" s="417">
        <v>703</v>
      </c>
      <c r="B1650" s="83" t="s">
        <v>7985</v>
      </c>
      <c r="C1650" s="520"/>
      <c r="D1650" s="119" t="s">
        <v>7801</v>
      </c>
      <c r="E1650" s="147"/>
      <c r="F1650" s="146"/>
      <c r="G1650" s="156">
        <v>770383.05</v>
      </c>
      <c r="H1650" s="177">
        <v>0</v>
      </c>
      <c r="I1650" s="177">
        <f t="shared" si="52"/>
        <v>770383.05</v>
      </c>
      <c r="J1650" s="89"/>
      <c r="K1650" s="90"/>
      <c r="L1650" s="90"/>
      <c r="M1650" s="105"/>
    </row>
    <row r="1651" spans="1:13" ht="21.6" customHeight="1" x14ac:dyDescent="0.2">
      <c r="A1651" s="417">
        <v>704</v>
      </c>
      <c r="B1651" s="83" t="s">
        <v>7986</v>
      </c>
      <c r="C1651" s="520"/>
      <c r="D1651" s="119" t="s">
        <v>7802</v>
      </c>
      <c r="E1651" s="147"/>
      <c r="F1651" s="146"/>
      <c r="G1651" s="156">
        <v>34208.33</v>
      </c>
      <c r="H1651" s="177">
        <v>0</v>
      </c>
      <c r="I1651" s="177">
        <f t="shared" si="52"/>
        <v>34208.33</v>
      </c>
      <c r="J1651" s="89"/>
      <c r="K1651" s="90"/>
      <c r="L1651" s="90"/>
      <c r="M1651" s="105"/>
    </row>
    <row r="1652" spans="1:13" x14ac:dyDescent="0.2">
      <c r="A1652" s="417">
        <v>705</v>
      </c>
      <c r="B1652" s="83" t="s">
        <v>7987</v>
      </c>
      <c r="C1652" s="520"/>
      <c r="D1652" s="119" t="s">
        <v>7803</v>
      </c>
      <c r="E1652" s="147"/>
      <c r="F1652" s="146"/>
      <c r="G1652" s="156">
        <v>7046.67</v>
      </c>
      <c r="H1652" s="177">
        <v>0</v>
      </c>
      <c r="I1652" s="177">
        <f t="shared" si="52"/>
        <v>7046.67</v>
      </c>
      <c r="J1652" s="89"/>
      <c r="K1652" s="90"/>
      <c r="L1652" s="90"/>
      <c r="M1652" s="105"/>
    </row>
    <row r="1653" spans="1:13" ht="20.399999999999999" x14ac:dyDescent="0.2">
      <c r="A1653" s="417">
        <v>706</v>
      </c>
      <c r="B1653" s="83" t="s">
        <v>7988</v>
      </c>
      <c r="C1653" s="520"/>
      <c r="D1653" s="119" t="s">
        <v>7804</v>
      </c>
      <c r="E1653" s="147"/>
      <c r="F1653" s="146"/>
      <c r="G1653" s="156">
        <v>64707.57</v>
      </c>
      <c r="H1653" s="177">
        <v>0</v>
      </c>
      <c r="I1653" s="177">
        <f t="shared" si="52"/>
        <v>64707.57</v>
      </c>
      <c r="J1653" s="89"/>
      <c r="K1653" s="90"/>
      <c r="L1653" s="90"/>
      <c r="M1653" s="105"/>
    </row>
    <row r="1654" spans="1:13" x14ac:dyDescent="0.2">
      <c r="A1654" s="417">
        <v>707</v>
      </c>
      <c r="B1654" s="83" t="s">
        <v>7989</v>
      </c>
      <c r="C1654" s="520"/>
      <c r="D1654" s="119" t="s">
        <v>7805</v>
      </c>
      <c r="E1654" s="147"/>
      <c r="F1654" s="146"/>
      <c r="G1654" s="156">
        <v>5241.3</v>
      </c>
      <c r="H1654" s="177">
        <v>0</v>
      </c>
      <c r="I1654" s="177">
        <f t="shared" si="52"/>
        <v>5241.3</v>
      </c>
      <c r="J1654" s="89"/>
      <c r="K1654" s="90"/>
      <c r="L1654" s="90"/>
      <c r="M1654" s="105"/>
    </row>
    <row r="1655" spans="1:13" ht="15" customHeight="1" x14ac:dyDescent="0.2">
      <c r="A1655" s="416">
        <v>708</v>
      </c>
      <c r="B1655" s="320" t="s">
        <v>8081</v>
      </c>
      <c r="C1655" s="520"/>
      <c r="D1655" s="119" t="s">
        <v>7806</v>
      </c>
      <c r="E1655" s="147"/>
      <c r="F1655" s="146"/>
      <c r="G1655" s="156">
        <v>19952.330000000002</v>
      </c>
      <c r="H1655" s="177">
        <v>0</v>
      </c>
      <c r="I1655" s="177">
        <f t="shared" si="52"/>
        <v>19952.330000000002</v>
      </c>
      <c r="J1655" s="89"/>
      <c r="K1655" s="90"/>
      <c r="L1655" s="90"/>
      <c r="M1655" s="105"/>
    </row>
    <row r="1656" spans="1:13" x14ac:dyDescent="0.2">
      <c r="A1656" s="417">
        <v>709</v>
      </c>
      <c r="B1656" s="83" t="s">
        <v>7990</v>
      </c>
      <c r="C1656" s="520"/>
      <c r="D1656" s="119" t="s">
        <v>7807</v>
      </c>
      <c r="E1656" s="147"/>
      <c r="F1656" s="146"/>
      <c r="G1656" s="156">
        <v>43213.33</v>
      </c>
      <c r="H1656" s="177">
        <v>0</v>
      </c>
      <c r="I1656" s="177">
        <f t="shared" si="52"/>
        <v>43213.33</v>
      </c>
      <c r="J1656" s="89"/>
      <c r="K1656" s="90"/>
      <c r="L1656" s="90"/>
      <c r="M1656" s="105"/>
    </row>
    <row r="1657" spans="1:13" ht="20.399999999999999" x14ac:dyDescent="0.2">
      <c r="A1657" s="417">
        <v>710</v>
      </c>
      <c r="B1657" s="320" t="s">
        <v>8080</v>
      </c>
      <c r="C1657" s="520"/>
      <c r="D1657" s="119" t="s">
        <v>7808</v>
      </c>
      <c r="E1657" s="147"/>
      <c r="F1657" s="146"/>
      <c r="G1657" s="156">
        <v>106836.8</v>
      </c>
      <c r="H1657" s="177">
        <v>0</v>
      </c>
      <c r="I1657" s="177">
        <f t="shared" si="52"/>
        <v>106836.8</v>
      </c>
      <c r="J1657" s="89"/>
      <c r="K1657" s="90"/>
      <c r="L1657" s="90"/>
      <c r="M1657" s="105"/>
    </row>
    <row r="1658" spans="1:13" ht="20.399999999999999" x14ac:dyDescent="0.2">
      <c r="A1658" s="417">
        <v>711</v>
      </c>
      <c r="B1658" s="83" t="s">
        <v>7991</v>
      </c>
      <c r="C1658" s="520"/>
      <c r="D1658" s="119" t="s">
        <v>7809</v>
      </c>
      <c r="E1658" s="147"/>
      <c r="F1658" s="146"/>
      <c r="G1658" s="156">
        <v>896</v>
      </c>
      <c r="H1658" s="177">
        <v>0</v>
      </c>
      <c r="I1658" s="177">
        <f t="shared" si="52"/>
        <v>896</v>
      </c>
      <c r="J1658" s="89"/>
      <c r="K1658" s="90"/>
      <c r="L1658" s="90"/>
      <c r="M1658" s="105"/>
    </row>
    <row r="1659" spans="1:13" ht="30.6" x14ac:dyDescent="0.2">
      <c r="A1659" s="417">
        <v>712</v>
      </c>
      <c r="B1659" s="83" t="s">
        <v>7992</v>
      </c>
      <c r="C1659" s="520"/>
      <c r="D1659" s="119" t="s">
        <v>7810</v>
      </c>
      <c r="E1659" s="147"/>
      <c r="F1659" s="146"/>
      <c r="G1659" s="156">
        <v>171666.67</v>
      </c>
      <c r="H1659" s="177">
        <v>0</v>
      </c>
      <c r="I1659" s="177">
        <f t="shared" si="52"/>
        <v>171666.67</v>
      </c>
      <c r="J1659" s="89"/>
      <c r="K1659" s="90"/>
      <c r="L1659" s="90"/>
      <c r="M1659" s="105"/>
    </row>
    <row r="1660" spans="1:13" ht="30.6" x14ac:dyDescent="0.2">
      <c r="A1660" s="417">
        <v>713</v>
      </c>
      <c r="B1660" s="83" t="s">
        <v>7993</v>
      </c>
      <c r="C1660" s="520"/>
      <c r="D1660" s="119" t="s">
        <v>7811</v>
      </c>
      <c r="E1660" s="147"/>
      <c r="F1660" s="146"/>
      <c r="G1660" s="156">
        <v>115000</v>
      </c>
      <c r="H1660" s="177">
        <v>0</v>
      </c>
      <c r="I1660" s="177">
        <f t="shared" si="52"/>
        <v>115000</v>
      </c>
      <c r="J1660" s="89"/>
      <c r="K1660" s="90"/>
      <c r="L1660" s="90"/>
      <c r="M1660" s="105"/>
    </row>
    <row r="1661" spans="1:13" x14ac:dyDescent="0.2">
      <c r="A1661" s="416">
        <v>714</v>
      </c>
      <c r="B1661" s="83" t="s">
        <v>7994</v>
      </c>
      <c r="C1661" s="520"/>
      <c r="D1661" s="119" t="s">
        <v>7812</v>
      </c>
      <c r="E1661" s="147"/>
      <c r="F1661" s="146"/>
      <c r="G1661" s="156">
        <v>9818.67</v>
      </c>
      <c r="H1661" s="177">
        <v>0</v>
      </c>
      <c r="I1661" s="177">
        <f t="shared" si="52"/>
        <v>9818.67</v>
      </c>
      <c r="J1661" s="89"/>
      <c r="K1661" s="90"/>
      <c r="L1661" s="90"/>
      <c r="M1661" s="105"/>
    </row>
    <row r="1662" spans="1:13" ht="20.399999999999999" x14ac:dyDescent="0.2">
      <c r="A1662" s="417">
        <v>715</v>
      </c>
      <c r="B1662" s="83" t="s">
        <v>7995</v>
      </c>
      <c r="C1662" s="520"/>
      <c r="D1662" s="119" t="s">
        <v>7813</v>
      </c>
      <c r="E1662" s="147"/>
      <c r="F1662" s="146"/>
      <c r="G1662" s="156">
        <v>59625</v>
      </c>
      <c r="H1662" s="177">
        <v>0</v>
      </c>
      <c r="I1662" s="177">
        <f t="shared" si="52"/>
        <v>59625</v>
      </c>
      <c r="J1662" s="89"/>
      <c r="K1662" s="90"/>
      <c r="L1662" s="90"/>
      <c r="M1662" s="105"/>
    </row>
    <row r="1663" spans="1:13" x14ac:dyDescent="0.2">
      <c r="A1663" s="417">
        <v>716</v>
      </c>
      <c r="B1663" s="83" t="s">
        <v>7996</v>
      </c>
      <c r="C1663" s="520"/>
      <c r="D1663" s="119" t="s">
        <v>7814</v>
      </c>
      <c r="E1663" s="147"/>
      <c r="F1663" s="146"/>
      <c r="G1663" s="156">
        <v>27731.82</v>
      </c>
      <c r="H1663" s="177">
        <v>0</v>
      </c>
      <c r="I1663" s="177">
        <f t="shared" si="52"/>
        <v>27731.82</v>
      </c>
      <c r="J1663" s="89"/>
      <c r="K1663" s="90"/>
      <c r="L1663" s="90"/>
      <c r="M1663" s="105"/>
    </row>
    <row r="1664" spans="1:13" x14ac:dyDescent="0.2">
      <c r="A1664" s="417">
        <v>717</v>
      </c>
      <c r="B1664" s="83" t="s">
        <v>7997</v>
      </c>
      <c r="C1664" s="520"/>
      <c r="D1664" s="119" t="s">
        <v>7815</v>
      </c>
      <c r="E1664" s="147"/>
      <c r="F1664" s="146"/>
      <c r="G1664" s="156">
        <v>13633.33</v>
      </c>
      <c r="H1664" s="177">
        <v>0</v>
      </c>
      <c r="I1664" s="177">
        <f t="shared" si="52"/>
        <v>13633.33</v>
      </c>
      <c r="J1664" s="89"/>
      <c r="K1664" s="90"/>
      <c r="L1664" s="90"/>
      <c r="M1664" s="105"/>
    </row>
    <row r="1665" spans="1:13" x14ac:dyDescent="0.2">
      <c r="A1665" s="417">
        <v>718</v>
      </c>
      <c r="B1665" s="83" t="s">
        <v>7998</v>
      </c>
      <c r="C1665" s="520"/>
      <c r="D1665" s="119" t="s">
        <v>7816</v>
      </c>
      <c r="E1665" s="147"/>
      <c r="F1665" s="146"/>
      <c r="G1665" s="156">
        <v>22833.33</v>
      </c>
      <c r="H1665" s="177">
        <v>0</v>
      </c>
      <c r="I1665" s="177">
        <f t="shared" si="52"/>
        <v>22833.33</v>
      </c>
      <c r="J1665" s="89"/>
      <c r="K1665" s="90"/>
      <c r="L1665" s="90"/>
      <c r="M1665" s="105"/>
    </row>
    <row r="1666" spans="1:13" x14ac:dyDescent="0.2">
      <c r="A1666" s="417">
        <v>719</v>
      </c>
      <c r="B1666" s="83" t="s">
        <v>7999</v>
      </c>
      <c r="C1666" s="520"/>
      <c r="D1666" s="119" t="s">
        <v>7817</v>
      </c>
      <c r="E1666" s="147"/>
      <c r="F1666" s="146"/>
      <c r="G1666" s="156">
        <v>2801.67</v>
      </c>
      <c r="H1666" s="177">
        <v>0</v>
      </c>
      <c r="I1666" s="177">
        <f t="shared" si="52"/>
        <v>2801.67</v>
      </c>
      <c r="J1666" s="89"/>
      <c r="K1666" s="90"/>
      <c r="L1666" s="90"/>
      <c r="M1666" s="105"/>
    </row>
    <row r="1667" spans="1:13" ht="11.4" customHeight="1" x14ac:dyDescent="0.2">
      <c r="A1667" s="416">
        <v>720</v>
      </c>
      <c r="B1667" s="320" t="s">
        <v>8082</v>
      </c>
      <c r="C1667" s="520"/>
      <c r="D1667" s="119" t="s">
        <v>7818</v>
      </c>
      <c r="E1667" s="147"/>
      <c r="F1667" s="146"/>
      <c r="G1667" s="156">
        <v>7276.83</v>
      </c>
      <c r="H1667" s="177">
        <v>0</v>
      </c>
      <c r="I1667" s="177">
        <f t="shared" si="52"/>
        <v>7276.83</v>
      </c>
      <c r="J1667" s="89"/>
      <c r="K1667" s="90"/>
      <c r="L1667" s="90"/>
      <c r="M1667" s="105"/>
    </row>
    <row r="1668" spans="1:13" x14ac:dyDescent="0.2">
      <c r="A1668" s="417">
        <v>721</v>
      </c>
      <c r="B1668" s="83" t="s">
        <v>8000</v>
      </c>
      <c r="C1668" s="520"/>
      <c r="D1668" s="119" t="s">
        <v>7819</v>
      </c>
      <c r="E1668" s="147"/>
      <c r="F1668" s="146"/>
      <c r="G1668" s="156">
        <v>2564.16</v>
      </c>
      <c r="H1668" s="177">
        <v>0</v>
      </c>
      <c r="I1668" s="177">
        <f t="shared" si="52"/>
        <v>2564.16</v>
      </c>
      <c r="J1668" s="89"/>
      <c r="K1668" s="90"/>
      <c r="L1668" s="90"/>
      <c r="M1668" s="105"/>
    </row>
    <row r="1669" spans="1:13" ht="13.2" customHeight="1" x14ac:dyDescent="0.2">
      <c r="A1669" s="417">
        <v>722</v>
      </c>
      <c r="B1669" s="320" t="s">
        <v>8083</v>
      </c>
      <c r="C1669" s="520"/>
      <c r="D1669" s="119" t="s">
        <v>7820</v>
      </c>
      <c r="E1669" s="147"/>
      <c r="F1669" s="146"/>
      <c r="G1669" s="156">
        <v>6111.12</v>
      </c>
      <c r="H1669" s="177">
        <v>0</v>
      </c>
      <c r="I1669" s="177">
        <f t="shared" si="52"/>
        <v>6111.12</v>
      </c>
      <c r="J1669" s="89"/>
      <c r="K1669" s="90"/>
      <c r="L1669" s="90"/>
      <c r="M1669" s="105"/>
    </row>
    <row r="1670" spans="1:13" ht="20.399999999999999" x14ac:dyDescent="0.2">
      <c r="A1670" s="417">
        <v>723</v>
      </c>
      <c r="B1670" s="83" t="s">
        <v>8001</v>
      </c>
      <c r="C1670" s="520"/>
      <c r="D1670" s="119" t="s">
        <v>7821</v>
      </c>
      <c r="E1670" s="147"/>
      <c r="F1670" s="146"/>
      <c r="G1670" s="156">
        <v>1142288.1399999999</v>
      </c>
      <c r="H1670" s="177">
        <v>0</v>
      </c>
      <c r="I1670" s="177">
        <f t="shared" si="52"/>
        <v>1142288.1399999999</v>
      </c>
      <c r="J1670" s="89"/>
      <c r="K1670" s="90"/>
      <c r="L1670" s="90"/>
      <c r="M1670" s="105"/>
    </row>
    <row r="1671" spans="1:13" ht="20.399999999999999" x14ac:dyDescent="0.2">
      <c r="A1671" s="417">
        <v>724</v>
      </c>
      <c r="B1671" s="320" t="s">
        <v>8084</v>
      </c>
      <c r="C1671" s="520"/>
      <c r="D1671" s="119" t="s">
        <v>7822</v>
      </c>
      <c r="E1671" s="147"/>
      <c r="F1671" s="146"/>
      <c r="G1671" s="156">
        <v>3692550</v>
      </c>
      <c r="H1671" s="177">
        <v>0</v>
      </c>
      <c r="I1671" s="177">
        <f t="shared" si="52"/>
        <v>3692550</v>
      </c>
      <c r="J1671" s="89"/>
      <c r="K1671" s="90"/>
      <c r="L1671" s="90"/>
      <c r="M1671" s="105"/>
    </row>
    <row r="1672" spans="1:13" x14ac:dyDescent="0.2">
      <c r="A1672" s="417">
        <v>725</v>
      </c>
      <c r="B1672" s="83" t="s">
        <v>8002</v>
      </c>
      <c r="C1672" s="520"/>
      <c r="D1672" s="119" t="s">
        <v>7823</v>
      </c>
      <c r="E1672" s="147"/>
      <c r="F1672" s="146"/>
      <c r="G1672" s="156">
        <v>8885.33</v>
      </c>
      <c r="H1672" s="177">
        <v>0</v>
      </c>
      <c r="I1672" s="177">
        <f t="shared" si="52"/>
        <v>8885.33</v>
      </c>
      <c r="J1672" s="89"/>
      <c r="K1672" s="90"/>
      <c r="L1672" s="90"/>
      <c r="M1672" s="105"/>
    </row>
    <row r="1673" spans="1:13" ht="30.6" x14ac:dyDescent="0.2">
      <c r="A1673" s="416">
        <v>726</v>
      </c>
      <c r="B1673" s="320" t="s">
        <v>8072</v>
      </c>
      <c r="C1673" s="520"/>
      <c r="D1673" s="157" t="s">
        <v>7824</v>
      </c>
      <c r="E1673" s="147"/>
      <c r="F1673" s="146"/>
      <c r="G1673" s="156">
        <v>24087.47</v>
      </c>
      <c r="H1673" s="177">
        <v>0</v>
      </c>
      <c r="I1673" s="177">
        <f t="shared" si="52"/>
        <v>24087.47</v>
      </c>
      <c r="J1673" s="89"/>
      <c r="K1673" s="90"/>
      <c r="L1673" s="90"/>
      <c r="M1673" s="105"/>
    </row>
    <row r="1674" spans="1:13" ht="20.399999999999999" x14ac:dyDescent="0.2">
      <c r="A1674" s="417">
        <v>727</v>
      </c>
      <c r="B1674" s="83" t="s">
        <v>8003</v>
      </c>
      <c r="C1674" s="520"/>
      <c r="D1674" s="157" t="s">
        <v>7825</v>
      </c>
      <c r="E1674" s="147"/>
      <c r="F1674" s="146"/>
      <c r="G1674" s="156">
        <v>1871.47</v>
      </c>
      <c r="H1674" s="177">
        <v>0</v>
      </c>
      <c r="I1674" s="177">
        <f t="shared" si="52"/>
        <v>1871.47</v>
      </c>
      <c r="J1674" s="89"/>
      <c r="K1674" s="90"/>
      <c r="L1674" s="90"/>
      <c r="M1674" s="105"/>
    </row>
    <row r="1675" spans="1:13" ht="30.6" x14ac:dyDescent="0.2">
      <c r="A1675" s="417">
        <v>728</v>
      </c>
      <c r="B1675" s="320" t="s">
        <v>8073</v>
      </c>
      <c r="C1675" s="520"/>
      <c r="D1675" s="157" t="s">
        <v>7826</v>
      </c>
      <c r="E1675" s="147"/>
      <c r="F1675" s="146"/>
      <c r="G1675" s="156">
        <v>10800.53</v>
      </c>
      <c r="H1675" s="177">
        <v>0</v>
      </c>
      <c r="I1675" s="177">
        <f t="shared" si="52"/>
        <v>10800.53</v>
      </c>
      <c r="J1675" s="89"/>
      <c r="K1675" s="90"/>
      <c r="L1675" s="90"/>
      <c r="M1675" s="105"/>
    </row>
    <row r="1676" spans="1:13" ht="30.6" x14ac:dyDescent="0.2">
      <c r="A1676" s="417">
        <v>729</v>
      </c>
      <c r="B1676" s="320" t="s">
        <v>8074</v>
      </c>
      <c r="C1676" s="520"/>
      <c r="D1676" s="157" t="s">
        <v>7827</v>
      </c>
      <c r="E1676" s="147"/>
      <c r="F1676" s="146"/>
      <c r="G1676" s="156">
        <v>9554.57</v>
      </c>
      <c r="H1676" s="177">
        <v>0</v>
      </c>
      <c r="I1676" s="177">
        <f t="shared" si="52"/>
        <v>9554.57</v>
      </c>
      <c r="J1676" s="89"/>
      <c r="K1676" s="90"/>
      <c r="L1676" s="90"/>
      <c r="M1676" s="105"/>
    </row>
    <row r="1677" spans="1:13" ht="30.6" x14ac:dyDescent="0.2">
      <c r="A1677" s="417">
        <v>730</v>
      </c>
      <c r="B1677" s="320" t="s">
        <v>8075</v>
      </c>
      <c r="C1677" s="520"/>
      <c r="D1677" s="157" t="s">
        <v>7828</v>
      </c>
      <c r="E1677" s="147"/>
      <c r="F1677" s="146"/>
      <c r="G1677" s="156">
        <v>47152</v>
      </c>
      <c r="H1677" s="177">
        <v>0</v>
      </c>
      <c r="I1677" s="177">
        <f t="shared" si="52"/>
        <v>47152</v>
      </c>
      <c r="J1677" s="89"/>
      <c r="K1677" s="90"/>
      <c r="L1677" s="90"/>
      <c r="M1677" s="105"/>
    </row>
    <row r="1678" spans="1:13" ht="30.6" x14ac:dyDescent="0.2">
      <c r="A1678" s="417">
        <v>731</v>
      </c>
      <c r="B1678" s="320" t="s">
        <v>8102</v>
      </c>
      <c r="C1678" s="520"/>
      <c r="D1678" s="157" t="s">
        <v>7829</v>
      </c>
      <c r="E1678" s="147"/>
      <c r="F1678" s="146"/>
      <c r="G1678" s="156">
        <v>46188.800000000003</v>
      </c>
      <c r="H1678" s="177">
        <v>0</v>
      </c>
      <c r="I1678" s="177">
        <f t="shared" si="52"/>
        <v>46188.800000000003</v>
      </c>
      <c r="J1678" s="89"/>
      <c r="K1678" s="90"/>
      <c r="L1678" s="90"/>
      <c r="M1678" s="105"/>
    </row>
    <row r="1679" spans="1:13" ht="40.799999999999997" x14ac:dyDescent="0.2">
      <c r="A1679" s="416">
        <v>732</v>
      </c>
      <c r="B1679" s="320" t="s">
        <v>8103</v>
      </c>
      <c r="C1679" s="520"/>
      <c r="D1679" s="157" t="s">
        <v>7830</v>
      </c>
      <c r="E1679" s="147"/>
      <c r="F1679" s="146"/>
      <c r="G1679" s="156">
        <v>102668</v>
      </c>
      <c r="H1679" s="177">
        <v>0</v>
      </c>
      <c r="I1679" s="177">
        <f t="shared" si="52"/>
        <v>102668</v>
      </c>
      <c r="J1679" s="89"/>
      <c r="K1679" s="90"/>
      <c r="L1679" s="90"/>
      <c r="M1679" s="105"/>
    </row>
    <row r="1680" spans="1:13" ht="30.6" x14ac:dyDescent="0.2">
      <c r="A1680" s="417">
        <v>733</v>
      </c>
      <c r="B1680" s="320" t="s">
        <v>8104</v>
      </c>
      <c r="C1680" s="520"/>
      <c r="D1680" s="157" t="s">
        <v>7831</v>
      </c>
      <c r="E1680" s="147"/>
      <c r="F1680" s="146"/>
      <c r="G1680" s="156">
        <v>10084.36</v>
      </c>
      <c r="H1680" s="177">
        <v>0</v>
      </c>
      <c r="I1680" s="177">
        <f t="shared" si="52"/>
        <v>10084.36</v>
      </c>
      <c r="J1680" s="89"/>
      <c r="K1680" s="90"/>
      <c r="L1680" s="90"/>
      <c r="M1680" s="105"/>
    </row>
    <row r="1681" spans="1:13" ht="30.6" x14ac:dyDescent="0.2">
      <c r="A1681" s="417">
        <v>734</v>
      </c>
      <c r="B1681" s="320" t="s">
        <v>8105</v>
      </c>
      <c r="C1681" s="520"/>
      <c r="D1681" s="157" t="s">
        <v>7832</v>
      </c>
      <c r="E1681" s="147"/>
      <c r="F1681" s="146"/>
      <c r="G1681" s="156">
        <v>88935.42</v>
      </c>
      <c r="H1681" s="177">
        <v>0</v>
      </c>
      <c r="I1681" s="177">
        <f t="shared" si="52"/>
        <v>88935.42</v>
      </c>
      <c r="J1681" s="89"/>
      <c r="K1681" s="90"/>
      <c r="L1681" s="90"/>
      <c r="M1681" s="105"/>
    </row>
    <row r="1682" spans="1:13" ht="30.6" x14ac:dyDescent="0.2">
      <c r="A1682" s="417">
        <v>735</v>
      </c>
      <c r="B1682" s="320" t="s">
        <v>8106</v>
      </c>
      <c r="C1682" s="520"/>
      <c r="D1682" s="157" t="s">
        <v>7833</v>
      </c>
      <c r="E1682" s="147"/>
      <c r="F1682" s="146"/>
      <c r="G1682" s="156">
        <v>35239.879999999997</v>
      </c>
      <c r="H1682" s="177">
        <v>0</v>
      </c>
      <c r="I1682" s="177">
        <f t="shared" si="52"/>
        <v>35239.879999999997</v>
      </c>
      <c r="J1682" s="89"/>
      <c r="K1682" s="90"/>
      <c r="L1682" s="90"/>
      <c r="M1682" s="105"/>
    </row>
    <row r="1683" spans="1:13" ht="30.6" x14ac:dyDescent="0.2">
      <c r="A1683" s="417">
        <v>736</v>
      </c>
      <c r="B1683" s="320" t="s">
        <v>8107</v>
      </c>
      <c r="C1683" s="520"/>
      <c r="D1683" s="157" t="s">
        <v>7834</v>
      </c>
      <c r="E1683" s="147"/>
      <c r="F1683" s="146"/>
      <c r="G1683" s="156">
        <v>155186.57999999999</v>
      </c>
      <c r="H1683" s="177">
        <v>0</v>
      </c>
      <c r="I1683" s="177">
        <f t="shared" si="52"/>
        <v>155186.57999999999</v>
      </c>
      <c r="J1683" s="89"/>
      <c r="K1683" s="90"/>
      <c r="L1683" s="90"/>
      <c r="M1683" s="105"/>
    </row>
    <row r="1684" spans="1:13" ht="40.799999999999997" x14ac:dyDescent="0.2">
      <c r="A1684" s="417">
        <v>737</v>
      </c>
      <c r="B1684" s="320" t="s">
        <v>8108</v>
      </c>
      <c r="C1684" s="520"/>
      <c r="D1684" s="157" t="s">
        <v>7835</v>
      </c>
      <c r="E1684" s="147"/>
      <c r="F1684" s="146"/>
      <c r="G1684" s="156">
        <v>9485.9699999999993</v>
      </c>
      <c r="H1684" s="177">
        <v>0</v>
      </c>
      <c r="I1684" s="177">
        <f t="shared" si="52"/>
        <v>9485.9699999999993</v>
      </c>
      <c r="J1684" s="89"/>
      <c r="K1684" s="90"/>
      <c r="L1684" s="90"/>
      <c r="M1684" s="105"/>
    </row>
    <row r="1685" spans="1:13" ht="30.6" x14ac:dyDescent="0.2">
      <c r="A1685" s="416">
        <v>738</v>
      </c>
      <c r="B1685" s="320" t="s">
        <v>8109</v>
      </c>
      <c r="C1685" s="520"/>
      <c r="D1685" s="157" t="s">
        <v>7836</v>
      </c>
      <c r="E1685" s="147"/>
      <c r="F1685" s="146"/>
      <c r="G1685" s="156">
        <v>1611.13</v>
      </c>
      <c r="H1685" s="177">
        <v>0</v>
      </c>
      <c r="I1685" s="177">
        <f t="shared" si="52"/>
        <v>1611.13</v>
      </c>
      <c r="J1685" s="89"/>
      <c r="K1685" s="90"/>
      <c r="L1685" s="90"/>
      <c r="M1685" s="105"/>
    </row>
    <row r="1686" spans="1:13" ht="30.6" x14ac:dyDescent="0.2">
      <c r="A1686" s="417">
        <v>739</v>
      </c>
      <c r="B1686" s="320" t="s">
        <v>8110</v>
      </c>
      <c r="C1686" s="520"/>
      <c r="D1686" s="157" t="s">
        <v>7837</v>
      </c>
      <c r="E1686" s="147"/>
      <c r="F1686" s="146"/>
      <c r="G1686" s="156">
        <v>3410.4</v>
      </c>
      <c r="H1686" s="177">
        <v>0</v>
      </c>
      <c r="I1686" s="177">
        <f t="shared" si="52"/>
        <v>3410.4</v>
      </c>
      <c r="J1686" s="89"/>
      <c r="K1686" s="90"/>
      <c r="L1686" s="90"/>
      <c r="M1686" s="105"/>
    </row>
    <row r="1687" spans="1:13" x14ac:dyDescent="0.2">
      <c r="A1687" s="417">
        <v>740</v>
      </c>
      <c r="B1687" s="83" t="s">
        <v>8004</v>
      </c>
      <c r="C1687" s="520"/>
      <c r="D1687" s="157" t="s">
        <v>7838</v>
      </c>
      <c r="E1687" s="147"/>
      <c r="F1687" s="146"/>
      <c r="G1687" s="156">
        <v>863.55</v>
      </c>
      <c r="H1687" s="177">
        <v>0</v>
      </c>
      <c r="I1687" s="177">
        <f t="shared" si="52"/>
        <v>863.55</v>
      </c>
      <c r="J1687" s="89"/>
      <c r="K1687" s="90"/>
      <c r="L1687" s="90"/>
      <c r="M1687" s="105"/>
    </row>
    <row r="1688" spans="1:13" x14ac:dyDescent="0.2">
      <c r="A1688" s="417">
        <v>741</v>
      </c>
      <c r="B1688" s="83" t="s">
        <v>8005</v>
      </c>
      <c r="C1688" s="520"/>
      <c r="D1688" s="157" t="s">
        <v>7839</v>
      </c>
      <c r="E1688" s="147"/>
      <c r="F1688" s="146"/>
      <c r="G1688" s="156">
        <v>272.10000000000002</v>
      </c>
      <c r="H1688" s="177">
        <v>0</v>
      </c>
      <c r="I1688" s="177">
        <f t="shared" si="52"/>
        <v>272.10000000000002</v>
      </c>
      <c r="J1688" s="89"/>
      <c r="K1688" s="90"/>
      <c r="L1688" s="90"/>
      <c r="M1688" s="105"/>
    </row>
    <row r="1689" spans="1:13" x14ac:dyDescent="0.2">
      <c r="A1689" s="417">
        <v>742</v>
      </c>
      <c r="B1689" s="83" t="s">
        <v>8006</v>
      </c>
      <c r="C1689" s="520"/>
      <c r="D1689" s="157" t="s">
        <v>7840</v>
      </c>
      <c r="E1689" s="147"/>
      <c r="F1689" s="146"/>
      <c r="G1689" s="156">
        <v>1405.85</v>
      </c>
      <c r="H1689" s="177">
        <v>0</v>
      </c>
      <c r="I1689" s="177">
        <f t="shared" si="52"/>
        <v>1405.85</v>
      </c>
      <c r="J1689" s="89"/>
      <c r="K1689" s="90"/>
      <c r="L1689" s="90"/>
      <c r="M1689" s="105"/>
    </row>
    <row r="1690" spans="1:13" x14ac:dyDescent="0.2">
      <c r="A1690" s="417">
        <v>743</v>
      </c>
      <c r="B1690" s="83" t="s">
        <v>8007</v>
      </c>
      <c r="C1690" s="520"/>
      <c r="D1690" s="157" t="s">
        <v>7841</v>
      </c>
      <c r="E1690" s="147"/>
      <c r="F1690" s="146"/>
      <c r="G1690" s="156">
        <v>2539.6</v>
      </c>
      <c r="H1690" s="177">
        <v>0</v>
      </c>
      <c r="I1690" s="177">
        <f t="shared" si="52"/>
        <v>2539.6</v>
      </c>
      <c r="J1690" s="89"/>
      <c r="K1690" s="90"/>
      <c r="L1690" s="90"/>
      <c r="M1690" s="105"/>
    </row>
    <row r="1691" spans="1:13" x14ac:dyDescent="0.2">
      <c r="A1691" s="416">
        <v>744</v>
      </c>
      <c r="B1691" s="83" t="s">
        <v>8008</v>
      </c>
      <c r="C1691" s="520"/>
      <c r="D1691" s="157" t="s">
        <v>7842</v>
      </c>
      <c r="E1691" s="147"/>
      <c r="F1691" s="146"/>
      <c r="G1691" s="156">
        <v>5487</v>
      </c>
      <c r="H1691" s="177">
        <v>0</v>
      </c>
      <c r="I1691" s="177">
        <f t="shared" si="52"/>
        <v>5487</v>
      </c>
      <c r="J1691" s="89"/>
      <c r="K1691" s="90"/>
      <c r="L1691" s="90"/>
      <c r="M1691" s="105"/>
    </row>
    <row r="1692" spans="1:13" x14ac:dyDescent="0.2">
      <c r="A1692" s="417">
        <v>745</v>
      </c>
      <c r="B1692" s="83" t="s">
        <v>8009</v>
      </c>
      <c r="C1692" s="520"/>
      <c r="D1692" s="157" t="s">
        <v>7843</v>
      </c>
      <c r="E1692" s="147"/>
      <c r="F1692" s="146"/>
      <c r="G1692" s="156">
        <v>1133.75</v>
      </c>
      <c r="H1692" s="177">
        <v>0</v>
      </c>
      <c r="I1692" s="177">
        <f t="shared" si="52"/>
        <v>1133.75</v>
      </c>
      <c r="J1692" s="89"/>
      <c r="K1692" s="90"/>
      <c r="L1692" s="90"/>
      <c r="M1692" s="105"/>
    </row>
    <row r="1693" spans="1:13" x14ac:dyDescent="0.2">
      <c r="A1693" s="417">
        <v>746</v>
      </c>
      <c r="B1693" s="83" t="s">
        <v>8010</v>
      </c>
      <c r="C1693" s="520"/>
      <c r="D1693" s="157" t="s">
        <v>7844</v>
      </c>
      <c r="E1693" s="147"/>
      <c r="F1693" s="146"/>
      <c r="G1693" s="156">
        <v>27451</v>
      </c>
      <c r="H1693" s="177">
        <v>0</v>
      </c>
      <c r="I1693" s="177">
        <f t="shared" si="52"/>
        <v>27451</v>
      </c>
      <c r="J1693" s="89"/>
      <c r="K1693" s="90"/>
      <c r="L1693" s="90"/>
      <c r="M1693" s="105"/>
    </row>
    <row r="1694" spans="1:13" ht="30.6" x14ac:dyDescent="0.2">
      <c r="A1694" s="417">
        <v>747</v>
      </c>
      <c r="B1694" s="320" t="s">
        <v>8111</v>
      </c>
      <c r="C1694" s="520"/>
      <c r="D1694" s="157" t="s">
        <v>7845</v>
      </c>
      <c r="E1694" s="147"/>
      <c r="F1694" s="146"/>
      <c r="G1694" s="156">
        <v>23931.919999999998</v>
      </c>
      <c r="H1694" s="177">
        <v>0</v>
      </c>
      <c r="I1694" s="177">
        <f t="shared" si="52"/>
        <v>23931.919999999998</v>
      </c>
      <c r="J1694" s="89"/>
      <c r="K1694" s="90"/>
      <c r="L1694" s="90"/>
      <c r="M1694" s="105"/>
    </row>
    <row r="1695" spans="1:13" ht="30.6" x14ac:dyDescent="0.2">
      <c r="A1695" s="417">
        <v>748</v>
      </c>
      <c r="B1695" s="320" t="s">
        <v>8112</v>
      </c>
      <c r="C1695" s="520"/>
      <c r="D1695" s="157" t="s">
        <v>7846</v>
      </c>
      <c r="E1695" s="147"/>
      <c r="F1695" s="146"/>
      <c r="G1695" s="156">
        <v>66980.58</v>
      </c>
      <c r="H1695" s="177">
        <v>0</v>
      </c>
      <c r="I1695" s="177">
        <f t="shared" si="52"/>
        <v>66980.58</v>
      </c>
      <c r="J1695" s="89"/>
      <c r="K1695" s="90"/>
      <c r="L1695" s="90"/>
      <c r="M1695" s="105"/>
    </row>
    <row r="1696" spans="1:13" ht="20.399999999999999" x14ac:dyDescent="0.2">
      <c r="A1696" s="417">
        <v>749</v>
      </c>
      <c r="B1696" s="320" t="s">
        <v>8113</v>
      </c>
      <c r="C1696" s="520"/>
      <c r="D1696" s="157" t="s">
        <v>7847</v>
      </c>
      <c r="E1696" s="147"/>
      <c r="F1696" s="146"/>
      <c r="G1696" s="156">
        <v>139345.42000000001</v>
      </c>
      <c r="H1696" s="177">
        <v>0</v>
      </c>
      <c r="I1696" s="177">
        <f t="shared" si="52"/>
        <v>139345.42000000001</v>
      </c>
      <c r="J1696" s="89"/>
      <c r="K1696" s="90"/>
      <c r="L1696" s="90"/>
      <c r="M1696" s="105"/>
    </row>
    <row r="1697" spans="1:13" ht="20.399999999999999" x14ac:dyDescent="0.2">
      <c r="A1697" s="416">
        <v>750</v>
      </c>
      <c r="B1697" s="320" t="s">
        <v>8114</v>
      </c>
      <c r="C1697" s="520"/>
      <c r="D1697" s="157" t="s">
        <v>7848</v>
      </c>
      <c r="E1697" s="147"/>
      <c r="F1697" s="146"/>
      <c r="G1697" s="156">
        <v>933651.56</v>
      </c>
      <c r="H1697" s="177">
        <v>0</v>
      </c>
      <c r="I1697" s="177">
        <f t="shared" si="52"/>
        <v>933651.56</v>
      </c>
      <c r="J1697" s="89"/>
      <c r="K1697" s="90"/>
      <c r="L1697" s="90"/>
      <c r="M1697" s="105"/>
    </row>
    <row r="1698" spans="1:13" ht="30.6" x14ac:dyDescent="0.2">
      <c r="A1698" s="417">
        <v>751</v>
      </c>
      <c r="B1698" s="320" t="s">
        <v>8115</v>
      </c>
      <c r="C1698" s="520"/>
      <c r="D1698" s="157" t="s">
        <v>7849</v>
      </c>
      <c r="E1698" s="147"/>
      <c r="F1698" s="146"/>
      <c r="G1698" s="156">
        <v>7532</v>
      </c>
      <c r="H1698" s="177">
        <v>0</v>
      </c>
      <c r="I1698" s="177">
        <f t="shared" ref="I1698:I1761" si="53">G1698-H1698</f>
        <v>7532</v>
      </c>
      <c r="J1698" s="89"/>
      <c r="K1698" s="90"/>
      <c r="L1698" s="90"/>
      <c r="M1698" s="105"/>
    </row>
    <row r="1699" spans="1:13" ht="30.6" x14ac:dyDescent="0.2">
      <c r="A1699" s="417">
        <v>752</v>
      </c>
      <c r="B1699" s="320" t="s">
        <v>8116</v>
      </c>
      <c r="C1699" s="520"/>
      <c r="D1699" s="157" t="s">
        <v>7850</v>
      </c>
      <c r="E1699" s="147"/>
      <c r="F1699" s="146"/>
      <c r="G1699" s="156">
        <v>16538.669999999998</v>
      </c>
      <c r="H1699" s="177">
        <v>0</v>
      </c>
      <c r="I1699" s="177">
        <f t="shared" si="53"/>
        <v>16538.669999999998</v>
      </c>
      <c r="J1699" s="89"/>
      <c r="K1699" s="90"/>
      <c r="L1699" s="90"/>
      <c r="M1699" s="105"/>
    </row>
    <row r="1700" spans="1:13" ht="20.399999999999999" x14ac:dyDescent="0.2">
      <c r="A1700" s="417">
        <v>753</v>
      </c>
      <c r="B1700" s="83" t="s">
        <v>8011</v>
      </c>
      <c r="C1700" s="520"/>
      <c r="D1700" s="157" t="s">
        <v>7851</v>
      </c>
      <c r="E1700" s="147"/>
      <c r="F1700" s="146"/>
      <c r="G1700" s="156">
        <v>5497.33</v>
      </c>
      <c r="H1700" s="177">
        <v>0</v>
      </c>
      <c r="I1700" s="177">
        <f t="shared" si="53"/>
        <v>5497.33</v>
      </c>
      <c r="J1700" s="89"/>
      <c r="K1700" s="90"/>
      <c r="L1700" s="90"/>
      <c r="M1700" s="105"/>
    </row>
    <row r="1701" spans="1:13" ht="30.6" x14ac:dyDescent="0.2">
      <c r="A1701" s="417">
        <v>754</v>
      </c>
      <c r="B1701" s="320" t="s">
        <v>8117</v>
      </c>
      <c r="C1701" s="520"/>
      <c r="D1701" s="157" t="s">
        <v>7852</v>
      </c>
      <c r="E1701" s="147"/>
      <c r="F1701" s="146"/>
      <c r="G1701" s="156">
        <v>25834.67</v>
      </c>
      <c r="H1701" s="177">
        <v>0</v>
      </c>
      <c r="I1701" s="177">
        <f t="shared" si="53"/>
        <v>25834.67</v>
      </c>
      <c r="J1701" s="89"/>
      <c r="K1701" s="90"/>
      <c r="L1701" s="90"/>
      <c r="M1701" s="105"/>
    </row>
    <row r="1702" spans="1:13" ht="30.6" x14ac:dyDescent="0.2">
      <c r="A1702" s="417">
        <v>755</v>
      </c>
      <c r="B1702" s="320" t="s">
        <v>8118</v>
      </c>
      <c r="C1702" s="520"/>
      <c r="D1702" s="157" t="s">
        <v>7853</v>
      </c>
      <c r="E1702" s="147"/>
      <c r="F1702" s="146"/>
      <c r="G1702" s="156">
        <v>38910.699999999997</v>
      </c>
      <c r="H1702" s="177">
        <v>0</v>
      </c>
      <c r="I1702" s="177">
        <f t="shared" si="53"/>
        <v>38910.699999999997</v>
      </c>
      <c r="J1702" s="89"/>
      <c r="K1702" s="90"/>
      <c r="L1702" s="90"/>
      <c r="M1702" s="105"/>
    </row>
    <row r="1703" spans="1:13" ht="20.399999999999999" x14ac:dyDescent="0.2">
      <c r="A1703" s="416">
        <v>756</v>
      </c>
      <c r="B1703" s="320" t="s">
        <v>8119</v>
      </c>
      <c r="C1703" s="520"/>
      <c r="D1703" s="157" t="s">
        <v>7854</v>
      </c>
      <c r="E1703" s="147"/>
      <c r="F1703" s="146"/>
      <c r="G1703" s="156">
        <v>21621.599999999999</v>
      </c>
      <c r="H1703" s="177">
        <v>0</v>
      </c>
      <c r="I1703" s="177">
        <f t="shared" si="53"/>
        <v>21621.599999999999</v>
      </c>
      <c r="J1703" s="89"/>
      <c r="K1703" s="90"/>
      <c r="L1703" s="90"/>
      <c r="M1703" s="105"/>
    </row>
    <row r="1704" spans="1:13" ht="30.6" x14ac:dyDescent="0.2">
      <c r="A1704" s="417">
        <v>757</v>
      </c>
      <c r="B1704" s="320" t="s">
        <v>8120</v>
      </c>
      <c r="C1704" s="520"/>
      <c r="D1704" s="157" t="s">
        <v>7855</v>
      </c>
      <c r="E1704" s="147"/>
      <c r="F1704" s="146"/>
      <c r="G1704" s="156">
        <v>76066.03</v>
      </c>
      <c r="H1704" s="177">
        <v>0</v>
      </c>
      <c r="I1704" s="177">
        <f t="shared" si="53"/>
        <v>76066.03</v>
      </c>
      <c r="J1704" s="89"/>
      <c r="K1704" s="90"/>
      <c r="L1704" s="90"/>
      <c r="M1704" s="105"/>
    </row>
    <row r="1705" spans="1:13" ht="30.6" x14ac:dyDescent="0.2">
      <c r="A1705" s="417">
        <v>758</v>
      </c>
      <c r="B1705" s="320" t="s">
        <v>8121</v>
      </c>
      <c r="C1705" s="520"/>
      <c r="D1705" s="157" t="s">
        <v>7856</v>
      </c>
      <c r="E1705" s="147"/>
      <c r="F1705" s="146"/>
      <c r="G1705" s="156">
        <v>8149.88</v>
      </c>
      <c r="H1705" s="177">
        <v>0</v>
      </c>
      <c r="I1705" s="177">
        <f t="shared" si="53"/>
        <v>8149.88</v>
      </c>
      <c r="J1705" s="89"/>
      <c r="K1705" s="90"/>
      <c r="L1705" s="90"/>
      <c r="M1705" s="105"/>
    </row>
    <row r="1706" spans="1:13" ht="30.6" x14ac:dyDescent="0.2">
      <c r="A1706" s="417">
        <v>759</v>
      </c>
      <c r="B1706" s="320" t="s">
        <v>8122</v>
      </c>
      <c r="C1706" s="520"/>
      <c r="D1706" s="157" t="s">
        <v>7857</v>
      </c>
      <c r="E1706" s="147"/>
      <c r="F1706" s="146"/>
      <c r="G1706" s="156">
        <v>959.39</v>
      </c>
      <c r="H1706" s="177">
        <v>0</v>
      </c>
      <c r="I1706" s="177">
        <f t="shared" si="53"/>
        <v>959.39</v>
      </c>
      <c r="J1706" s="89"/>
      <c r="K1706" s="90"/>
      <c r="L1706" s="90"/>
      <c r="M1706" s="105"/>
    </row>
    <row r="1707" spans="1:13" ht="30.6" x14ac:dyDescent="0.2">
      <c r="A1707" s="417">
        <v>760</v>
      </c>
      <c r="B1707" s="320" t="s">
        <v>8123</v>
      </c>
      <c r="C1707" s="520"/>
      <c r="D1707" s="157" t="s">
        <v>7858</v>
      </c>
      <c r="E1707" s="147"/>
      <c r="F1707" s="146"/>
      <c r="G1707" s="156">
        <v>8456.2999999999993</v>
      </c>
      <c r="H1707" s="177">
        <v>0</v>
      </c>
      <c r="I1707" s="177">
        <f t="shared" si="53"/>
        <v>8456.2999999999993</v>
      </c>
      <c r="J1707" s="89"/>
      <c r="K1707" s="90"/>
      <c r="L1707" s="90"/>
      <c r="M1707" s="105"/>
    </row>
    <row r="1708" spans="1:13" ht="30.6" x14ac:dyDescent="0.2">
      <c r="A1708" s="417">
        <v>761</v>
      </c>
      <c r="B1708" s="320" t="s">
        <v>8124</v>
      </c>
      <c r="C1708" s="520"/>
      <c r="D1708" s="157" t="s">
        <v>7859</v>
      </c>
      <c r="E1708" s="147"/>
      <c r="F1708" s="146"/>
      <c r="G1708" s="156">
        <v>15431.64</v>
      </c>
      <c r="H1708" s="177">
        <v>0</v>
      </c>
      <c r="I1708" s="177">
        <f t="shared" si="53"/>
        <v>15431.64</v>
      </c>
      <c r="J1708" s="89"/>
      <c r="K1708" s="90"/>
      <c r="L1708" s="90"/>
      <c r="M1708" s="105"/>
    </row>
    <row r="1709" spans="1:13" ht="20.399999999999999" x14ac:dyDescent="0.2">
      <c r="A1709" s="416">
        <v>762</v>
      </c>
      <c r="B1709" s="83" t="s">
        <v>8012</v>
      </c>
      <c r="C1709" s="520"/>
      <c r="D1709" s="157" t="s">
        <v>7860</v>
      </c>
      <c r="E1709" s="147"/>
      <c r="F1709" s="146"/>
      <c r="G1709" s="156">
        <v>20.53</v>
      </c>
      <c r="H1709" s="177">
        <v>0</v>
      </c>
      <c r="I1709" s="177">
        <f t="shared" si="53"/>
        <v>20.53</v>
      </c>
      <c r="J1709" s="89"/>
      <c r="K1709" s="90"/>
      <c r="L1709" s="90"/>
      <c r="M1709" s="105"/>
    </row>
    <row r="1710" spans="1:13" ht="20.399999999999999" x14ac:dyDescent="0.2">
      <c r="A1710" s="417">
        <v>763</v>
      </c>
      <c r="B1710" s="83" t="s">
        <v>8013</v>
      </c>
      <c r="C1710" s="520"/>
      <c r="D1710" s="157" t="s">
        <v>7861</v>
      </c>
      <c r="E1710" s="147"/>
      <c r="F1710" s="146"/>
      <c r="G1710" s="156">
        <v>2958.15</v>
      </c>
      <c r="H1710" s="177">
        <v>0</v>
      </c>
      <c r="I1710" s="177">
        <f t="shared" si="53"/>
        <v>2958.15</v>
      </c>
      <c r="J1710" s="89"/>
      <c r="K1710" s="90"/>
      <c r="L1710" s="90"/>
      <c r="M1710" s="105"/>
    </row>
    <row r="1711" spans="1:13" ht="30.6" x14ac:dyDescent="0.2">
      <c r="A1711" s="417">
        <v>764</v>
      </c>
      <c r="B1711" s="320" t="s">
        <v>8125</v>
      </c>
      <c r="C1711" s="520"/>
      <c r="D1711" s="157" t="s">
        <v>7862</v>
      </c>
      <c r="E1711" s="147"/>
      <c r="F1711" s="146"/>
      <c r="G1711" s="156">
        <v>89297.97</v>
      </c>
      <c r="H1711" s="177">
        <v>0</v>
      </c>
      <c r="I1711" s="177">
        <f t="shared" si="53"/>
        <v>89297.97</v>
      </c>
      <c r="J1711" s="89"/>
      <c r="K1711" s="90"/>
      <c r="L1711" s="90"/>
      <c r="M1711" s="105"/>
    </row>
    <row r="1712" spans="1:13" ht="30.6" x14ac:dyDescent="0.2">
      <c r="A1712" s="417">
        <v>765</v>
      </c>
      <c r="B1712" s="320" t="s">
        <v>8126</v>
      </c>
      <c r="C1712" s="520"/>
      <c r="D1712" s="157" t="s">
        <v>7863</v>
      </c>
      <c r="E1712" s="147"/>
      <c r="F1712" s="146"/>
      <c r="G1712" s="156">
        <v>751.4</v>
      </c>
      <c r="H1712" s="177">
        <v>0</v>
      </c>
      <c r="I1712" s="177">
        <f t="shared" si="53"/>
        <v>751.4</v>
      </c>
      <c r="J1712" s="89"/>
      <c r="K1712" s="90"/>
      <c r="L1712" s="90"/>
      <c r="M1712" s="105"/>
    </row>
    <row r="1713" spans="1:13" ht="30.6" x14ac:dyDescent="0.2">
      <c r="A1713" s="417">
        <v>766</v>
      </c>
      <c r="B1713" s="320" t="s">
        <v>8127</v>
      </c>
      <c r="C1713" s="520"/>
      <c r="D1713" s="157" t="s">
        <v>7864</v>
      </c>
      <c r="E1713" s="147"/>
      <c r="F1713" s="146"/>
      <c r="G1713" s="156">
        <v>564.55999999999995</v>
      </c>
      <c r="H1713" s="177">
        <v>0</v>
      </c>
      <c r="I1713" s="177">
        <f t="shared" si="53"/>
        <v>564.55999999999995</v>
      </c>
      <c r="J1713" s="89"/>
      <c r="K1713" s="90"/>
      <c r="L1713" s="90"/>
      <c r="M1713" s="105"/>
    </row>
    <row r="1714" spans="1:13" ht="30.6" x14ac:dyDescent="0.2">
      <c r="A1714" s="417">
        <v>767</v>
      </c>
      <c r="B1714" s="320" t="s">
        <v>8128</v>
      </c>
      <c r="C1714" s="520"/>
      <c r="D1714" s="157" t="s">
        <v>7865</v>
      </c>
      <c r="E1714" s="147"/>
      <c r="F1714" s="146"/>
      <c r="G1714" s="156">
        <v>259.32</v>
      </c>
      <c r="H1714" s="177">
        <v>0</v>
      </c>
      <c r="I1714" s="177">
        <f t="shared" si="53"/>
        <v>259.32</v>
      </c>
      <c r="J1714" s="89"/>
      <c r="K1714" s="90"/>
      <c r="L1714" s="90"/>
      <c r="M1714" s="105"/>
    </row>
    <row r="1715" spans="1:13" ht="30.6" x14ac:dyDescent="0.2">
      <c r="A1715" s="416">
        <v>768</v>
      </c>
      <c r="B1715" s="320" t="s">
        <v>8129</v>
      </c>
      <c r="C1715" s="520"/>
      <c r="D1715" s="157" t="s">
        <v>7866</v>
      </c>
      <c r="E1715" s="147"/>
      <c r="F1715" s="146"/>
      <c r="G1715" s="156">
        <v>2565.25</v>
      </c>
      <c r="H1715" s="177">
        <v>0</v>
      </c>
      <c r="I1715" s="177">
        <f t="shared" si="53"/>
        <v>2565.25</v>
      </c>
      <c r="J1715" s="89"/>
      <c r="K1715" s="90"/>
      <c r="L1715" s="90"/>
      <c r="M1715" s="105"/>
    </row>
    <row r="1716" spans="1:13" ht="30.6" x14ac:dyDescent="0.2">
      <c r="A1716" s="417">
        <v>769</v>
      </c>
      <c r="B1716" s="320" t="s">
        <v>8130</v>
      </c>
      <c r="C1716" s="520"/>
      <c r="D1716" s="157" t="s">
        <v>7867</v>
      </c>
      <c r="E1716" s="147"/>
      <c r="F1716" s="146"/>
      <c r="G1716" s="156">
        <v>1471.39</v>
      </c>
      <c r="H1716" s="177">
        <v>0</v>
      </c>
      <c r="I1716" s="177">
        <f t="shared" si="53"/>
        <v>1471.39</v>
      </c>
      <c r="J1716" s="89"/>
      <c r="K1716" s="90"/>
      <c r="L1716" s="90"/>
      <c r="M1716" s="105"/>
    </row>
    <row r="1717" spans="1:13" ht="30.6" x14ac:dyDescent="0.2">
      <c r="A1717" s="417">
        <v>770</v>
      </c>
      <c r="B1717" s="320" t="s">
        <v>8131</v>
      </c>
      <c r="C1717" s="520"/>
      <c r="D1717" s="157" t="s">
        <v>7868</v>
      </c>
      <c r="E1717" s="147"/>
      <c r="F1717" s="146"/>
      <c r="G1717" s="156">
        <v>1506.78</v>
      </c>
      <c r="H1717" s="177">
        <v>0</v>
      </c>
      <c r="I1717" s="177">
        <f t="shared" si="53"/>
        <v>1506.78</v>
      </c>
      <c r="J1717" s="89"/>
      <c r="K1717" s="90"/>
      <c r="L1717" s="90"/>
      <c r="M1717" s="105"/>
    </row>
    <row r="1718" spans="1:13" ht="30.6" x14ac:dyDescent="0.2">
      <c r="A1718" s="417">
        <v>771</v>
      </c>
      <c r="B1718" s="320" t="s">
        <v>8132</v>
      </c>
      <c r="C1718" s="520"/>
      <c r="D1718" s="157" t="s">
        <v>7869</v>
      </c>
      <c r="E1718" s="147"/>
      <c r="F1718" s="146"/>
      <c r="G1718" s="156">
        <v>261.99</v>
      </c>
      <c r="H1718" s="177">
        <v>0</v>
      </c>
      <c r="I1718" s="177">
        <f t="shared" si="53"/>
        <v>261.99</v>
      </c>
      <c r="J1718" s="89"/>
      <c r="K1718" s="90"/>
      <c r="L1718" s="90"/>
      <c r="M1718" s="105"/>
    </row>
    <row r="1719" spans="1:13" ht="20.399999999999999" x14ac:dyDescent="0.2">
      <c r="A1719" s="417">
        <v>772</v>
      </c>
      <c r="B1719" s="83" t="s">
        <v>8014</v>
      </c>
      <c r="C1719" s="520"/>
      <c r="D1719" s="157" t="s">
        <v>7870</v>
      </c>
      <c r="E1719" s="147"/>
      <c r="F1719" s="146"/>
      <c r="G1719" s="156">
        <v>188.44</v>
      </c>
      <c r="H1719" s="177">
        <v>0</v>
      </c>
      <c r="I1719" s="177">
        <f t="shared" si="53"/>
        <v>188.44</v>
      </c>
      <c r="J1719" s="89"/>
      <c r="K1719" s="90"/>
      <c r="L1719" s="90"/>
      <c r="M1719" s="105"/>
    </row>
    <row r="1720" spans="1:13" ht="20.399999999999999" x14ac:dyDescent="0.2">
      <c r="A1720" s="417">
        <v>773</v>
      </c>
      <c r="B1720" s="320" t="s">
        <v>8133</v>
      </c>
      <c r="C1720" s="520"/>
      <c r="D1720" s="157" t="s">
        <v>7871</v>
      </c>
      <c r="E1720" s="147"/>
      <c r="F1720" s="146"/>
      <c r="G1720" s="156">
        <v>6000</v>
      </c>
      <c r="H1720" s="177">
        <v>0</v>
      </c>
      <c r="I1720" s="177">
        <f t="shared" si="53"/>
        <v>6000</v>
      </c>
      <c r="J1720" s="89"/>
      <c r="K1720" s="90"/>
      <c r="L1720" s="90"/>
      <c r="M1720" s="105"/>
    </row>
    <row r="1721" spans="1:13" x14ac:dyDescent="0.2">
      <c r="A1721" s="416">
        <v>774</v>
      </c>
      <c r="B1721" s="83" t="s">
        <v>8015</v>
      </c>
      <c r="C1721" s="520"/>
      <c r="D1721" s="157" t="s">
        <v>7872</v>
      </c>
      <c r="E1721" s="147"/>
      <c r="F1721" s="146"/>
      <c r="G1721" s="156">
        <v>2452.91</v>
      </c>
      <c r="H1721" s="177">
        <v>0</v>
      </c>
      <c r="I1721" s="177">
        <f t="shared" si="53"/>
        <v>2452.91</v>
      </c>
      <c r="J1721" s="89"/>
      <c r="K1721" s="90"/>
      <c r="L1721" s="90"/>
      <c r="M1721" s="105"/>
    </row>
    <row r="1722" spans="1:13" ht="20.399999999999999" x14ac:dyDescent="0.2">
      <c r="A1722" s="417">
        <v>775</v>
      </c>
      <c r="B1722" s="320" t="s">
        <v>8134</v>
      </c>
      <c r="C1722" s="520"/>
      <c r="D1722" s="157" t="s">
        <v>7873</v>
      </c>
      <c r="E1722" s="147"/>
      <c r="F1722" s="146"/>
      <c r="G1722" s="156">
        <v>5982.82</v>
      </c>
      <c r="H1722" s="177">
        <v>0</v>
      </c>
      <c r="I1722" s="177">
        <f t="shared" si="53"/>
        <v>5982.82</v>
      </c>
      <c r="J1722" s="89"/>
      <c r="K1722" s="90"/>
      <c r="L1722" s="90"/>
      <c r="M1722" s="105"/>
    </row>
    <row r="1723" spans="1:13" ht="20.399999999999999" x14ac:dyDescent="0.2">
      <c r="A1723" s="417">
        <v>776</v>
      </c>
      <c r="B1723" s="320" t="s">
        <v>8135</v>
      </c>
      <c r="C1723" s="520"/>
      <c r="D1723" s="157" t="s">
        <v>7874</v>
      </c>
      <c r="E1723" s="147"/>
      <c r="F1723" s="146"/>
      <c r="G1723" s="156">
        <v>259.64999999999998</v>
      </c>
      <c r="H1723" s="177">
        <v>0</v>
      </c>
      <c r="I1723" s="177">
        <f t="shared" si="53"/>
        <v>259.64999999999998</v>
      </c>
      <c r="J1723" s="89"/>
      <c r="K1723" s="90"/>
      <c r="L1723" s="90"/>
      <c r="M1723" s="105"/>
    </row>
    <row r="1724" spans="1:13" ht="20.399999999999999" x14ac:dyDescent="0.2">
      <c r="A1724" s="417">
        <v>777</v>
      </c>
      <c r="B1724" s="320" t="s">
        <v>8136</v>
      </c>
      <c r="C1724" s="520"/>
      <c r="D1724" s="157" t="s">
        <v>7875</v>
      </c>
      <c r="E1724" s="147"/>
      <c r="F1724" s="146"/>
      <c r="G1724" s="156">
        <v>260.12</v>
      </c>
      <c r="H1724" s="177">
        <v>0</v>
      </c>
      <c r="I1724" s="177">
        <f t="shared" si="53"/>
        <v>260.12</v>
      </c>
      <c r="J1724" s="89"/>
      <c r="K1724" s="90"/>
      <c r="L1724" s="90"/>
      <c r="M1724" s="105"/>
    </row>
    <row r="1725" spans="1:13" x14ac:dyDescent="0.2">
      <c r="A1725" s="417">
        <v>778</v>
      </c>
      <c r="B1725" s="83" t="s">
        <v>8016</v>
      </c>
      <c r="C1725" s="520"/>
      <c r="D1725" s="157" t="s">
        <v>7876</v>
      </c>
      <c r="E1725" s="147"/>
      <c r="F1725" s="146"/>
      <c r="G1725" s="156">
        <v>321.07</v>
      </c>
      <c r="H1725" s="177">
        <v>0</v>
      </c>
      <c r="I1725" s="177">
        <f t="shared" si="53"/>
        <v>321.07</v>
      </c>
      <c r="J1725" s="89"/>
      <c r="K1725" s="90"/>
      <c r="L1725" s="90"/>
      <c r="M1725" s="105"/>
    </row>
    <row r="1726" spans="1:13" x14ac:dyDescent="0.2">
      <c r="A1726" s="417">
        <v>779</v>
      </c>
      <c r="B1726" s="83" t="s">
        <v>8017</v>
      </c>
      <c r="C1726" s="520"/>
      <c r="D1726" s="157" t="s">
        <v>7877</v>
      </c>
      <c r="E1726" s="147"/>
      <c r="F1726" s="146"/>
      <c r="G1726" s="156">
        <v>712.32</v>
      </c>
      <c r="H1726" s="177">
        <v>0</v>
      </c>
      <c r="I1726" s="177">
        <f t="shared" si="53"/>
        <v>712.32</v>
      </c>
      <c r="J1726" s="89"/>
      <c r="K1726" s="90"/>
      <c r="L1726" s="90"/>
      <c r="M1726" s="105"/>
    </row>
    <row r="1727" spans="1:13" ht="20.399999999999999" x14ac:dyDescent="0.2">
      <c r="A1727" s="416">
        <v>780</v>
      </c>
      <c r="B1727" s="320" t="s">
        <v>8137</v>
      </c>
      <c r="C1727" s="520"/>
      <c r="D1727" s="157" t="s">
        <v>7878</v>
      </c>
      <c r="E1727" s="147"/>
      <c r="F1727" s="146"/>
      <c r="G1727" s="156">
        <v>72.8</v>
      </c>
      <c r="H1727" s="177">
        <v>0</v>
      </c>
      <c r="I1727" s="177">
        <f t="shared" si="53"/>
        <v>72.8</v>
      </c>
      <c r="J1727" s="89"/>
      <c r="K1727" s="90"/>
      <c r="L1727" s="90"/>
      <c r="M1727" s="105"/>
    </row>
    <row r="1728" spans="1:13" x14ac:dyDescent="0.2">
      <c r="A1728" s="417">
        <v>781</v>
      </c>
      <c r="B1728" s="83" t="s">
        <v>8018</v>
      </c>
      <c r="C1728" s="520"/>
      <c r="D1728" s="157" t="s">
        <v>7879</v>
      </c>
      <c r="E1728" s="147"/>
      <c r="F1728" s="146"/>
      <c r="G1728" s="156">
        <v>83.53</v>
      </c>
      <c r="H1728" s="177">
        <v>0</v>
      </c>
      <c r="I1728" s="177">
        <f t="shared" si="53"/>
        <v>83.53</v>
      </c>
      <c r="J1728" s="89"/>
      <c r="K1728" s="90"/>
      <c r="L1728" s="90"/>
      <c r="M1728" s="105"/>
    </row>
    <row r="1729" spans="1:13" ht="30.6" x14ac:dyDescent="0.2">
      <c r="A1729" s="417">
        <v>782</v>
      </c>
      <c r="B1729" s="320" t="s">
        <v>8138</v>
      </c>
      <c r="C1729" s="520"/>
      <c r="D1729" s="157" t="s">
        <v>7880</v>
      </c>
      <c r="E1729" s="147"/>
      <c r="F1729" s="146"/>
      <c r="G1729" s="156">
        <v>718.31</v>
      </c>
      <c r="H1729" s="177">
        <v>0</v>
      </c>
      <c r="I1729" s="177">
        <f t="shared" si="53"/>
        <v>718.31</v>
      </c>
      <c r="J1729" s="89"/>
      <c r="K1729" s="90"/>
      <c r="L1729" s="90"/>
      <c r="M1729" s="105"/>
    </row>
    <row r="1730" spans="1:13" ht="20.399999999999999" x14ac:dyDescent="0.2">
      <c r="A1730" s="417">
        <v>783</v>
      </c>
      <c r="B1730" s="320" t="s">
        <v>8139</v>
      </c>
      <c r="C1730" s="520"/>
      <c r="D1730" s="166" t="s">
        <v>7881</v>
      </c>
      <c r="E1730" s="147"/>
      <c r="F1730" s="146"/>
      <c r="G1730" s="156">
        <v>177.86</v>
      </c>
      <c r="H1730" s="177">
        <v>0</v>
      </c>
      <c r="I1730" s="177">
        <f t="shared" si="53"/>
        <v>177.86</v>
      </c>
      <c r="J1730" s="89"/>
      <c r="K1730" s="90"/>
      <c r="L1730" s="90"/>
      <c r="M1730" s="105"/>
    </row>
    <row r="1731" spans="1:13" ht="30.6" x14ac:dyDescent="0.2">
      <c r="A1731" s="417">
        <v>784</v>
      </c>
      <c r="B1731" s="320" t="s">
        <v>8140</v>
      </c>
      <c r="C1731" s="520"/>
      <c r="D1731" s="166" t="s">
        <v>7882</v>
      </c>
      <c r="E1731" s="147"/>
      <c r="F1731" s="146"/>
      <c r="G1731" s="156">
        <v>429.89</v>
      </c>
      <c r="H1731" s="177">
        <v>0</v>
      </c>
      <c r="I1731" s="177">
        <f t="shared" si="53"/>
        <v>429.89</v>
      </c>
      <c r="J1731" s="89"/>
      <c r="K1731" s="90"/>
      <c r="L1731" s="90"/>
      <c r="M1731" s="105"/>
    </row>
    <row r="1732" spans="1:13" ht="30.6" x14ac:dyDescent="0.2">
      <c r="A1732" s="417">
        <v>785</v>
      </c>
      <c r="B1732" s="320" t="s">
        <v>8141</v>
      </c>
      <c r="C1732" s="520"/>
      <c r="D1732" s="166" t="s">
        <v>7883</v>
      </c>
      <c r="E1732" s="147"/>
      <c r="F1732" s="146"/>
      <c r="G1732" s="156">
        <v>467.54</v>
      </c>
      <c r="H1732" s="177">
        <v>0</v>
      </c>
      <c r="I1732" s="177">
        <f t="shared" si="53"/>
        <v>467.54</v>
      </c>
      <c r="J1732" s="89"/>
      <c r="K1732" s="90"/>
      <c r="L1732" s="90"/>
      <c r="M1732" s="105"/>
    </row>
    <row r="1733" spans="1:13" ht="20.399999999999999" x14ac:dyDescent="0.2">
      <c r="A1733" s="416">
        <v>786</v>
      </c>
      <c r="B1733" s="320" t="s">
        <v>8142</v>
      </c>
      <c r="C1733" s="520"/>
      <c r="D1733" s="157" t="s">
        <v>7884</v>
      </c>
      <c r="E1733" s="147"/>
      <c r="F1733" s="146"/>
      <c r="G1733" s="156">
        <v>483.15</v>
      </c>
      <c r="H1733" s="177">
        <v>0</v>
      </c>
      <c r="I1733" s="177">
        <f t="shared" si="53"/>
        <v>483.15</v>
      </c>
      <c r="J1733" s="89"/>
      <c r="K1733" s="90"/>
      <c r="L1733" s="90"/>
      <c r="M1733" s="105"/>
    </row>
    <row r="1734" spans="1:13" ht="30.6" x14ac:dyDescent="0.2">
      <c r="A1734" s="417">
        <v>787</v>
      </c>
      <c r="B1734" s="320" t="s">
        <v>8143</v>
      </c>
      <c r="C1734" s="520"/>
      <c r="D1734" s="157" t="s">
        <v>7885</v>
      </c>
      <c r="E1734" s="147"/>
      <c r="F1734" s="146"/>
      <c r="G1734" s="156">
        <v>1798.78</v>
      </c>
      <c r="H1734" s="177">
        <v>0</v>
      </c>
      <c r="I1734" s="177">
        <f t="shared" si="53"/>
        <v>1798.78</v>
      </c>
      <c r="J1734" s="89"/>
      <c r="K1734" s="90"/>
      <c r="L1734" s="90"/>
      <c r="M1734" s="105"/>
    </row>
    <row r="1735" spans="1:13" ht="20.399999999999999" x14ac:dyDescent="0.2">
      <c r="A1735" s="417">
        <v>788</v>
      </c>
      <c r="B1735" s="320" t="s">
        <v>8144</v>
      </c>
      <c r="C1735" s="520"/>
      <c r="D1735" s="157" t="s">
        <v>7886</v>
      </c>
      <c r="E1735" s="147"/>
      <c r="F1735" s="146"/>
      <c r="G1735" s="156">
        <v>942.19</v>
      </c>
      <c r="H1735" s="177">
        <v>0</v>
      </c>
      <c r="I1735" s="177">
        <f t="shared" si="53"/>
        <v>942.19</v>
      </c>
      <c r="J1735" s="89"/>
      <c r="K1735" s="90"/>
      <c r="L1735" s="90"/>
      <c r="M1735" s="105"/>
    </row>
    <row r="1736" spans="1:13" ht="30.6" x14ac:dyDescent="0.2">
      <c r="A1736" s="417">
        <v>789</v>
      </c>
      <c r="B1736" s="320" t="s">
        <v>8145</v>
      </c>
      <c r="C1736" s="520"/>
      <c r="D1736" s="157" t="s">
        <v>7887</v>
      </c>
      <c r="E1736" s="147"/>
      <c r="F1736" s="146"/>
      <c r="G1736" s="156">
        <v>11201.04</v>
      </c>
      <c r="H1736" s="177">
        <v>0</v>
      </c>
      <c r="I1736" s="177">
        <f t="shared" si="53"/>
        <v>11201.04</v>
      </c>
      <c r="J1736" s="89"/>
      <c r="K1736" s="90"/>
      <c r="L1736" s="90"/>
      <c r="M1736" s="105"/>
    </row>
    <row r="1737" spans="1:13" ht="20.399999999999999" x14ac:dyDescent="0.2">
      <c r="A1737" s="417">
        <v>790</v>
      </c>
      <c r="B1737" s="320" t="s">
        <v>8146</v>
      </c>
      <c r="C1737" s="520"/>
      <c r="D1737" s="157" t="s">
        <v>7888</v>
      </c>
      <c r="E1737" s="147"/>
      <c r="F1737" s="146"/>
      <c r="G1737" s="156">
        <v>149.12</v>
      </c>
      <c r="H1737" s="177">
        <v>0</v>
      </c>
      <c r="I1737" s="177">
        <f t="shared" si="53"/>
        <v>149.12</v>
      </c>
      <c r="J1737" s="89"/>
      <c r="K1737" s="90"/>
      <c r="L1737" s="90"/>
      <c r="M1737" s="105"/>
    </row>
    <row r="1738" spans="1:13" ht="30.6" x14ac:dyDescent="0.2">
      <c r="A1738" s="417">
        <v>791</v>
      </c>
      <c r="B1738" s="320" t="s">
        <v>8147</v>
      </c>
      <c r="C1738" s="520"/>
      <c r="D1738" s="157" t="s">
        <v>7889</v>
      </c>
      <c r="E1738" s="147"/>
      <c r="F1738" s="146"/>
      <c r="G1738" s="156">
        <v>153.66</v>
      </c>
      <c r="H1738" s="177">
        <v>0</v>
      </c>
      <c r="I1738" s="177">
        <f t="shared" si="53"/>
        <v>153.66</v>
      </c>
      <c r="J1738" s="89"/>
      <c r="K1738" s="90"/>
      <c r="L1738" s="90"/>
      <c r="M1738" s="105"/>
    </row>
    <row r="1739" spans="1:13" ht="20.399999999999999" x14ac:dyDescent="0.2">
      <c r="A1739" s="416">
        <v>792</v>
      </c>
      <c r="B1739" s="320" t="s">
        <v>8148</v>
      </c>
      <c r="C1739" s="520"/>
      <c r="D1739" s="157" t="s">
        <v>7890</v>
      </c>
      <c r="E1739" s="147"/>
      <c r="F1739" s="146"/>
      <c r="G1739" s="156">
        <v>92.51</v>
      </c>
      <c r="H1739" s="177">
        <v>0</v>
      </c>
      <c r="I1739" s="177">
        <f t="shared" si="53"/>
        <v>92.51</v>
      </c>
      <c r="J1739" s="89"/>
      <c r="K1739" s="90"/>
      <c r="L1739" s="90"/>
      <c r="M1739" s="105"/>
    </row>
    <row r="1740" spans="1:13" ht="30.6" x14ac:dyDescent="0.2">
      <c r="A1740" s="417">
        <v>793</v>
      </c>
      <c r="B1740" s="320" t="s">
        <v>8149</v>
      </c>
      <c r="C1740" s="520"/>
      <c r="D1740" s="157" t="s">
        <v>7891</v>
      </c>
      <c r="E1740" s="147"/>
      <c r="F1740" s="146"/>
      <c r="G1740" s="156">
        <v>171.61</v>
      </c>
      <c r="H1740" s="177">
        <v>0</v>
      </c>
      <c r="I1740" s="177">
        <f t="shared" si="53"/>
        <v>171.61</v>
      </c>
      <c r="J1740" s="89"/>
      <c r="K1740" s="90"/>
      <c r="L1740" s="90"/>
      <c r="M1740" s="105"/>
    </row>
    <row r="1741" spans="1:13" ht="20.399999999999999" x14ac:dyDescent="0.2">
      <c r="A1741" s="417">
        <v>794</v>
      </c>
      <c r="B1741" s="83" t="s">
        <v>8019</v>
      </c>
      <c r="C1741" s="520"/>
      <c r="D1741" s="157" t="s">
        <v>7892</v>
      </c>
      <c r="E1741" s="147"/>
      <c r="F1741" s="146"/>
      <c r="G1741" s="156">
        <v>849.79</v>
      </c>
      <c r="H1741" s="177">
        <v>0</v>
      </c>
      <c r="I1741" s="177">
        <f t="shared" si="53"/>
        <v>849.79</v>
      </c>
      <c r="J1741" s="89"/>
      <c r="K1741" s="90"/>
      <c r="L1741" s="90"/>
      <c r="M1741" s="105"/>
    </row>
    <row r="1742" spans="1:13" ht="20.399999999999999" x14ac:dyDescent="0.2">
      <c r="A1742" s="417">
        <v>795</v>
      </c>
      <c r="B1742" s="83" t="s">
        <v>8020</v>
      </c>
      <c r="C1742" s="520"/>
      <c r="D1742" s="157" t="s">
        <v>7893</v>
      </c>
      <c r="E1742" s="147"/>
      <c r="F1742" s="146"/>
      <c r="G1742" s="156">
        <v>22278.67</v>
      </c>
      <c r="H1742" s="177">
        <v>0</v>
      </c>
      <c r="I1742" s="177">
        <f t="shared" si="53"/>
        <v>22278.67</v>
      </c>
      <c r="J1742" s="89"/>
      <c r="K1742" s="90"/>
      <c r="L1742" s="90"/>
      <c r="M1742" s="105"/>
    </row>
    <row r="1743" spans="1:13" ht="30.6" x14ac:dyDescent="0.2">
      <c r="A1743" s="417">
        <v>796</v>
      </c>
      <c r="B1743" s="320" t="s">
        <v>8150</v>
      </c>
      <c r="C1743" s="520"/>
      <c r="D1743" s="157" t="s">
        <v>7894</v>
      </c>
      <c r="E1743" s="147"/>
      <c r="F1743" s="146"/>
      <c r="G1743" s="156">
        <v>75460</v>
      </c>
      <c r="H1743" s="177">
        <v>0</v>
      </c>
      <c r="I1743" s="177">
        <f t="shared" si="53"/>
        <v>75460</v>
      </c>
      <c r="J1743" s="89"/>
      <c r="K1743" s="90"/>
      <c r="L1743" s="90"/>
      <c r="M1743" s="105"/>
    </row>
    <row r="1744" spans="1:13" ht="20.399999999999999" x14ac:dyDescent="0.2">
      <c r="A1744" s="417">
        <v>797</v>
      </c>
      <c r="B1744" s="320" t="s">
        <v>8151</v>
      </c>
      <c r="C1744" s="520"/>
      <c r="D1744" s="157" t="s">
        <v>7895</v>
      </c>
      <c r="E1744" s="147"/>
      <c r="F1744" s="146"/>
      <c r="G1744" s="156">
        <v>147653.32999999999</v>
      </c>
      <c r="H1744" s="177">
        <v>0</v>
      </c>
      <c r="I1744" s="177">
        <f t="shared" si="53"/>
        <v>147653.32999999999</v>
      </c>
      <c r="J1744" s="89"/>
      <c r="K1744" s="90"/>
      <c r="L1744" s="90"/>
      <c r="M1744" s="105"/>
    </row>
    <row r="1745" spans="1:13" x14ac:dyDescent="0.2">
      <c r="A1745" s="416">
        <v>798</v>
      </c>
      <c r="B1745" s="83" t="s">
        <v>8021</v>
      </c>
      <c r="C1745" s="520"/>
      <c r="D1745" s="157" t="s">
        <v>7896</v>
      </c>
      <c r="E1745" s="147"/>
      <c r="F1745" s="146"/>
      <c r="G1745" s="156">
        <v>214166.67</v>
      </c>
      <c r="H1745" s="177">
        <v>0</v>
      </c>
      <c r="I1745" s="177">
        <f t="shared" si="53"/>
        <v>214166.67</v>
      </c>
      <c r="J1745" s="89"/>
      <c r="K1745" s="90"/>
      <c r="L1745" s="90"/>
      <c r="M1745" s="105"/>
    </row>
    <row r="1746" spans="1:13" ht="20.399999999999999" x14ac:dyDescent="0.2">
      <c r="A1746" s="417">
        <v>799</v>
      </c>
      <c r="B1746" s="320" t="s">
        <v>8152</v>
      </c>
      <c r="C1746" s="520"/>
      <c r="D1746" s="157" t="s">
        <v>7897</v>
      </c>
      <c r="E1746" s="147"/>
      <c r="F1746" s="146"/>
      <c r="G1746" s="156">
        <v>96333.33</v>
      </c>
      <c r="H1746" s="177">
        <v>0</v>
      </c>
      <c r="I1746" s="177">
        <f t="shared" si="53"/>
        <v>96333.33</v>
      </c>
      <c r="J1746" s="89"/>
      <c r="K1746" s="90"/>
      <c r="L1746" s="90"/>
      <c r="M1746" s="105"/>
    </row>
    <row r="1747" spans="1:13" x14ac:dyDescent="0.2">
      <c r="A1747" s="417">
        <v>800</v>
      </c>
      <c r="B1747" s="83" t="s">
        <v>8022</v>
      </c>
      <c r="C1747" s="520"/>
      <c r="D1747" s="157" t="s">
        <v>7898</v>
      </c>
      <c r="E1747" s="147"/>
      <c r="F1747" s="146"/>
      <c r="G1747" s="156">
        <v>19086.669999999998</v>
      </c>
      <c r="H1747" s="177">
        <v>0</v>
      </c>
      <c r="I1747" s="177">
        <f t="shared" si="53"/>
        <v>19086.669999999998</v>
      </c>
      <c r="J1747" s="89"/>
      <c r="K1747" s="90"/>
      <c r="L1747" s="90"/>
      <c r="M1747" s="105"/>
    </row>
    <row r="1748" spans="1:13" ht="20.399999999999999" x14ac:dyDescent="0.2">
      <c r="A1748" s="417">
        <v>801</v>
      </c>
      <c r="B1748" s="320" t="s">
        <v>8153</v>
      </c>
      <c r="C1748" s="520"/>
      <c r="D1748" s="157" t="s">
        <v>7899</v>
      </c>
      <c r="E1748" s="147"/>
      <c r="F1748" s="146"/>
      <c r="G1748" s="156">
        <v>50736</v>
      </c>
      <c r="H1748" s="177">
        <v>0</v>
      </c>
      <c r="I1748" s="177">
        <f t="shared" si="53"/>
        <v>50736</v>
      </c>
      <c r="J1748" s="89"/>
      <c r="K1748" s="90"/>
      <c r="L1748" s="90"/>
      <c r="M1748" s="105"/>
    </row>
    <row r="1749" spans="1:13" ht="20.399999999999999" x14ac:dyDescent="0.2">
      <c r="A1749" s="417">
        <v>802</v>
      </c>
      <c r="B1749" s="320" t="s">
        <v>8154</v>
      </c>
      <c r="C1749" s="520"/>
      <c r="D1749" s="157" t="s">
        <v>7900</v>
      </c>
      <c r="E1749" s="147"/>
      <c r="F1749" s="146"/>
      <c r="G1749" s="156">
        <v>214000</v>
      </c>
      <c r="H1749" s="177">
        <v>0</v>
      </c>
      <c r="I1749" s="177">
        <f t="shared" si="53"/>
        <v>214000</v>
      </c>
      <c r="J1749" s="89"/>
      <c r="K1749" s="90"/>
      <c r="L1749" s="90"/>
      <c r="M1749" s="105"/>
    </row>
    <row r="1750" spans="1:13" ht="20.399999999999999" x14ac:dyDescent="0.2">
      <c r="A1750" s="417">
        <v>803</v>
      </c>
      <c r="B1750" s="320" t="s">
        <v>8155</v>
      </c>
      <c r="C1750" s="520"/>
      <c r="D1750" s="157" t="s">
        <v>7901</v>
      </c>
      <c r="E1750" s="147"/>
      <c r="F1750" s="146"/>
      <c r="G1750" s="156">
        <v>56166.67</v>
      </c>
      <c r="H1750" s="177">
        <v>0</v>
      </c>
      <c r="I1750" s="177">
        <f t="shared" si="53"/>
        <v>56166.67</v>
      </c>
      <c r="J1750" s="89"/>
      <c r="K1750" s="90"/>
      <c r="L1750" s="90"/>
      <c r="M1750" s="105"/>
    </row>
    <row r="1751" spans="1:13" x14ac:dyDescent="0.2">
      <c r="A1751" s="416">
        <v>804</v>
      </c>
      <c r="B1751" s="83" t="s">
        <v>8023</v>
      </c>
      <c r="C1751" s="520"/>
      <c r="D1751" s="157" t="s">
        <v>7902</v>
      </c>
      <c r="E1751" s="147"/>
      <c r="F1751" s="146"/>
      <c r="G1751" s="156">
        <v>62720</v>
      </c>
      <c r="H1751" s="177">
        <v>0</v>
      </c>
      <c r="I1751" s="177">
        <f t="shared" si="53"/>
        <v>62720</v>
      </c>
      <c r="J1751" s="89"/>
      <c r="K1751" s="90"/>
      <c r="L1751" s="90"/>
      <c r="M1751" s="105"/>
    </row>
    <row r="1752" spans="1:13" ht="20.399999999999999" x14ac:dyDescent="0.2">
      <c r="A1752" s="417">
        <v>805</v>
      </c>
      <c r="B1752" s="320" t="s">
        <v>8156</v>
      </c>
      <c r="C1752" s="520"/>
      <c r="D1752" s="157" t="s">
        <v>7903</v>
      </c>
      <c r="E1752" s="147"/>
      <c r="F1752" s="146"/>
      <c r="G1752" s="156">
        <v>6111.12</v>
      </c>
      <c r="H1752" s="177">
        <v>0</v>
      </c>
      <c r="I1752" s="177">
        <f t="shared" si="53"/>
        <v>6111.12</v>
      </c>
      <c r="J1752" s="89"/>
      <c r="K1752" s="90"/>
      <c r="L1752" s="90"/>
      <c r="M1752" s="105"/>
    </row>
    <row r="1753" spans="1:13" x14ac:dyDescent="0.2">
      <c r="A1753" s="417">
        <v>806</v>
      </c>
      <c r="B1753" s="83" t="s">
        <v>8024</v>
      </c>
      <c r="C1753" s="520"/>
      <c r="D1753" s="157" t="s">
        <v>7904</v>
      </c>
      <c r="E1753" s="147"/>
      <c r="F1753" s="146"/>
      <c r="G1753" s="156">
        <v>2564.16</v>
      </c>
      <c r="H1753" s="177">
        <v>0</v>
      </c>
      <c r="I1753" s="177">
        <f t="shared" si="53"/>
        <v>2564.16</v>
      </c>
      <c r="J1753" s="89"/>
      <c r="K1753" s="90"/>
      <c r="L1753" s="90"/>
      <c r="M1753" s="105"/>
    </row>
    <row r="1754" spans="1:13" ht="20.399999999999999" x14ac:dyDescent="0.2">
      <c r="A1754" s="417">
        <v>807</v>
      </c>
      <c r="B1754" s="320" t="s">
        <v>8157</v>
      </c>
      <c r="C1754" s="520"/>
      <c r="D1754" s="157" t="s">
        <v>7905</v>
      </c>
      <c r="E1754" s="147"/>
      <c r="F1754" s="146"/>
      <c r="G1754" s="156">
        <v>213916.67</v>
      </c>
      <c r="H1754" s="177">
        <v>0</v>
      </c>
      <c r="I1754" s="177">
        <f t="shared" si="53"/>
        <v>213916.67</v>
      </c>
      <c r="J1754" s="89"/>
      <c r="K1754" s="90"/>
      <c r="L1754" s="90"/>
      <c r="M1754" s="105"/>
    </row>
    <row r="1755" spans="1:13" ht="30.6" x14ac:dyDescent="0.2">
      <c r="A1755" s="417">
        <v>808</v>
      </c>
      <c r="B1755" s="320" t="s">
        <v>8158</v>
      </c>
      <c r="C1755" s="520"/>
      <c r="D1755" s="157" t="s">
        <v>7906</v>
      </c>
      <c r="E1755" s="147"/>
      <c r="F1755" s="146"/>
      <c r="G1755" s="156">
        <v>69631.399999999994</v>
      </c>
      <c r="H1755" s="177">
        <v>0</v>
      </c>
      <c r="I1755" s="177">
        <f t="shared" si="53"/>
        <v>69631.399999999994</v>
      </c>
      <c r="J1755" s="89"/>
      <c r="K1755" s="90"/>
      <c r="L1755" s="90"/>
      <c r="M1755" s="105"/>
    </row>
    <row r="1756" spans="1:13" ht="20.399999999999999" x14ac:dyDescent="0.2">
      <c r="A1756" s="417">
        <v>809</v>
      </c>
      <c r="B1756" s="320" t="s">
        <v>8159</v>
      </c>
      <c r="C1756" s="520"/>
      <c r="D1756" s="157" t="s">
        <v>7907</v>
      </c>
      <c r="E1756" s="147"/>
      <c r="F1756" s="146"/>
      <c r="G1756" s="156">
        <v>26517.88</v>
      </c>
      <c r="H1756" s="177">
        <v>0</v>
      </c>
      <c r="I1756" s="177">
        <f t="shared" si="53"/>
        <v>26517.88</v>
      </c>
      <c r="J1756" s="89"/>
      <c r="K1756" s="90"/>
      <c r="L1756" s="90"/>
      <c r="M1756" s="105"/>
    </row>
    <row r="1757" spans="1:13" x14ac:dyDescent="0.2">
      <c r="A1757" s="416">
        <v>810</v>
      </c>
      <c r="B1757" s="83" t="s">
        <v>8025</v>
      </c>
      <c r="C1757" s="520"/>
      <c r="D1757" s="157" t="s">
        <v>7908</v>
      </c>
      <c r="E1757" s="147"/>
      <c r="F1757" s="146"/>
      <c r="G1757" s="156">
        <v>17005</v>
      </c>
      <c r="H1757" s="177">
        <v>0</v>
      </c>
      <c r="I1757" s="177">
        <f t="shared" si="53"/>
        <v>17005</v>
      </c>
      <c r="J1757" s="89"/>
      <c r="K1757" s="90"/>
      <c r="L1757" s="90"/>
      <c r="M1757" s="105"/>
    </row>
    <row r="1758" spans="1:13" x14ac:dyDescent="0.2">
      <c r="A1758" s="417">
        <v>811</v>
      </c>
      <c r="B1758" s="83" t="s">
        <v>8026</v>
      </c>
      <c r="C1758" s="520"/>
      <c r="D1758" s="157" t="s">
        <v>7909</v>
      </c>
      <c r="E1758" s="147"/>
      <c r="F1758" s="146"/>
      <c r="G1758" s="156">
        <v>285</v>
      </c>
      <c r="H1758" s="177">
        <v>0</v>
      </c>
      <c r="I1758" s="177">
        <f t="shared" si="53"/>
        <v>285</v>
      </c>
      <c r="J1758" s="89"/>
      <c r="K1758" s="90"/>
      <c r="L1758" s="90"/>
      <c r="M1758" s="105"/>
    </row>
    <row r="1759" spans="1:13" x14ac:dyDescent="0.2">
      <c r="A1759" s="417">
        <v>812</v>
      </c>
      <c r="B1759" s="83" t="s">
        <v>8027</v>
      </c>
      <c r="C1759" s="520"/>
      <c r="D1759" s="157" t="s">
        <v>7910</v>
      </c>
      <c r="E1759" s="147"/>
      <c r="F1759" s="146"/>
      <c r="G1759" s="156">
        <v>3115.2</v>
      </c>
      <c r="H1759" s="177">
        <v>0</v>
      </c>
      <c r="I1759" s="177">
        <f t="shared" si="53"/>
        <v>3115.2</v>
      </c>
      <c r="J1759" s="89"/>
      <c r="K1759" s="90"/>
      <c r="L1759" s="90"/>
      <c r="M1759" s="105"/>
    </row>
    <row r="1760" spans="1:13" x14ac:dyDescent="0.2">
      <c r="A1760" s="417">
        <v>813</v>
      </c>
      <c r="B1760" s="83" t="s">
        <v>8028</v>
      </c>
      <c r="C1760" s="520"/>
      <c r="D1760" s="157" t="s">
        <v>7911</v>
      </c>
      <c r="E1760" s="147"/>
      <c r="F1760" s="146"/>
      <c r="G1760" s="156">
        <v>2700</v>
      </c>
      <c r="H1760" s="177">
        <v>0</v>
      </c>
      <c r="I1760" s="177">
        <f t="shared" si="53"/>
        <v>2700</v>
      </c>
      <c r="J1760" s="89"/>
      <c r="K1760" s="90"/>
      <c r="L1760" s="90"/>
      <c r="M1760" s="105"/>
    </row>
    <row r="1761" spans="1:13" x14ac:dyDescent="0.2">
      <c r="A1761" s="417">
        <v>814</v>
      </c>
      <c r="B1761" s="83" t="s">
        <v>8029</v>
      </c>
      <c r="C1761" s="520"/>
      <c r="D1761" s="157" t="s">
        <v>7912</v>
      </c>
      <c r="E1761" s="147"/>
      <c r="F1761" s="146"/>
      <c r="G1761" s="156">
        <v>517.20000000000005</v>
      </c>
      <c r="H1761" s="177">
        <v>0</v>
      </c>
      <c r="I1761" s="177">
        <f t="shared" si="53"/>
        <v>517.20000000000005</v>
      </c>
      <c r="J1761" s="89"/>
      <c r="K1761" s="90"/>
      <c r="L1761" s="90"/>
      <c r="M1761" s="105"/>
    </row>
    <row r="1762" spans="1:13" x14ac:dyDescent="0.2">
      <c r="A1762" s="417">
        <v>815</v>
      </c>
      <c r="B1762" s="83" t="s">
        <v>8030</v>
      </c>
      <c r="C1762" s="520"/>
      <c r="D1762" s="157" t="s">
        <v>7913</v>
      </c>
      <c r="E1762" s="147"/>
      <c r="F1762" s="146"/>
      <c r="G1762" s="156">
        <v>990</v>
      </c>
      <c r="H1762" s="177">
        <v>0</v>
      </c>
      <c r="I1762" s="177">
        <f t="shared" ref="I1762:I1825" si="54">G1762-H1762</f>
        <v>990</v>
      </c>
      <c r="J1762" s="89"/>
      <c r="K1762" s="90"/>
      <c r="L1762" s="90"/>
      <c r="M1762" s="105"/>
    </row>
    <row r="1763" spans="1:13" x14ac:dyDescent="0.2">
      <c r="A1763" s="416">
        <v>816</v>
      </c>
      <c r="B1763" s="83" t="s">
        <v>8031</v>
      </c>
      <c r="C1763" s="520"/>
      <c r="D1763" s="157" t="s">
        <v>7914</v>
      </c>
      <c r="E1763" s="147"/>
      <c r="F1763" s="146"/>
      <c r="G1763" s="156">
        <v>990</v>
      </c>
      <c r="H1763" s="177">
        <v>0</v>
      </c>
      <c r="I1763" s="177">
        <f t="shared" si="54"/>
        <v>990</v>
      </c>
      <c r="J1763" s="89"/>
      <c r="K1763" s="90"/>
      <c r="L1763" s="90"/>
      <c r="M1763" s="105"/>
    </row>
    <row r="1764" spans="1:13" x14ac:dyDescent="0.2">
      <c r="A1764" s="417">
        <v>817</v>
      </c>
      <c r="B1764" s="83" t="s">
        <v>8032</v>
      </c>
      <c r="C1764" s="520"/>
      <c r="D1764" s="157" t="s">
        <v>7915</v>
      </c>
      <c r="E1764" s="147"/>
      <c r="F1764" s="146"/>
      <c r="G1764" s="156">
        <v>4227.5</v>
      </c>
      <c r="H1764" s="177">
        <v>0</v>
      </c>
      <c r="I1764" s="177">
        <f t="shared" si="54"/>
        <v>4227.5</v>
      </c>
      <c r="J1764" s="89"/>
      <c r="K1764" s="90"/>
      <c r="L1764" s="90"/>
      <c r="M1764" s="105"/>
    </row>
    <row r="1765" spans="1:13" x14ac:dyDescent="0.2">
      <c r="A1765" s="417">
        <v>818</v>
      </c>
      <c r="B1765" s="83" t="s">
        <v>8033</v>
      </c>
      <c r="C1765" s="520"/>
      <c r="D1765" s="157" t="s">
        <v>7916</v>
      </c>
      <c r="E1765" s="147"/>
      <c r="F1765" s="146"/>
      <c r="G1765" s="156">
        <v>5936.1</v>
      </c>
      <c r="H1765" s="177">
        <v>0</v>
      </c>
      <c r="I1765" s="177">
        <f t="shared" si="54"/>
        <v>5936.1</v>
      </c>
      <c r="J1765" s="89"/>
      <c r="K1765" s="90"/>
      <c r="L1765" s="90"/>
      <c r="M1765" s="105"/>
    </row>
    <row r="1766" spans="1:13" x14ac:dyDescent="0.2">
      <c r="A1766" s="417">
        <v>819</v>
      </c>
      <c r="B1766" s="83" t="s">
        <v>8034</v>
      </c>
      <c r="C1766" s="520"/>
      <c r="D1766" s="157" t="s">
        <v>7917</v>
      </c>
      <c r="E1766" s="147"/>
      <c r="F1766" s="146"/>
      <c r="G1766" s="156">
        <v>16356</v>
      </c>
      <c r="H1766" s="177">
        <v>0</v>
      </c>
      <c r="I1766" s="177">
        <f t="shared" si="54"/>
        <v>16356</v>
      </c>
      <c r="J1766" s="89"/>
      <c r="K1766" s="90"/>
      <c r="L1766" s="90"/>
      <c r="M1766" s="105"/>
    </row>
    <row r="1767" spans="1:13" ht="30.6" x14ac:dyDescent="0.2">
      <c r="A1767" s="417">
        <v>820</v>
      </c>
      <c r="B1767" s="320" t="s">
        <v>8160</v>
      </c>
      <c r="C1767" s="520"/>
      <c r="D1767" s="157" t="s">
        <v>7918</v>
      </c>
      <c r="E1767" s="147"/>
      <c r="F1767" s="146"/>
      <c r="G1767" s="156">
        <v>10641.57</v>
      </c>
      <c r="H1767" s="177">
        <v>0</v>
      </c>
      <c r="I1767" s="177">
        <f t="shared" si="54"/>
        <v>10641.57</v>
      </c>
      <c r="J1767" s="89"/>
      <c r="K1767" s="90"/>
      <c r="L1767" s="90"/>
      <c r="M1767" s="105"/>
    </row>
    <row r="1768" spans="1:13" ht="30.6" x14ac:dyDescent="0.2">
      <c r="A1768" s="417">
        <v>821</v>
      </c>
      <c r="B1768" s="320" t="s">
        <v>8161</v>
      </c>
      <c r="C1768" s="520"/>
      <c r="D1768" s="157" t="s">
        <v>7919</v>
      </c>
      <c r="E1768" s="147"/>
      <c r="F1768" s="146"/>
      <c r="G1768" s="156">
        <v>336622.71</v>
      </c>
      <c r="H1768" s="177">
        <v>0</v>
      </c>
      <c r="I1768" s="177">
        <f t="shared" si="54"/>
        <v>336622.71</v>
      </c>
      <c r="J1768" s="89"/>
      <c r="K1768" s="90"/>
      <c r="L1768" s="90"/>
      <c r="M1768" s="105"/>
    </row>
    <row r="1769" spans="1:13" ht="20.399999999999999" x14ac:dyDescent="0.2">
      <c r="A1769" s="416">
        <v>822</v>
      </c>
      <c r="B1769" s="320" t="s">
        <v>8162</v>
      </c>
      <c r="C1769" s="520"/>
      <c r="D1769" s="157" t="s">
        <v>7920</v>
      </c>
      <c r="E1769" s="147"/>
      <c r="F1769" s="146"/>
      <c r="G1769" s="156">
        <v>13918.92</v>
      </c>
      <c r="H1769" s="177">
        <v>0</v>
      </c>
      <c r="I1769" s="177">
        <f t="shared" si="54"/>
        <v>13918.92</v>
      </c>
      <c r="J1769" s="89"/>
      <c r="K1769" s="90"/>
      <c r="L1769" s="90"/>
      <c r="M1769" s="105"/>
    </row>
    <row r="1770" spans="1:13" x14ac:dyDescent="0.2">
      <c r="A1770" s="417">
        <v>823</v>
      </c>
      <c r="B1770" s="83" t="s">
        <v>8035</v>
      </c>
      <c r="C1770" s="520"/>
      <c r="D1770" s="157" t="s">
        <v>7921</v>
      </c>
      <c r="E1770" s="147"/>
      <c r="F1770" s="146"/>
      <c r="G1770" s="156">
        <v>9142.77</v>
      </c>
      <c r="H1770" s="177">
        <v>0</v>
      </c>
      <c r="I1770" s="177">
        <f t="shared" si="54"/>
        <v>9142.77</v>
      </c>
      <c r="J1770" s="89"/>
      <c r="K1770" s="90"/>
      <c r="L1770" s="90"/>
      <c r="M1770" s="105"/>
    </row>
    <row r="1771" spans="1:13" ht="20.399999999999999" x14ac:dyDescent="0.2">
      <c r="A1771" s="417">
        <v>824</v>
      </c>
      <c r="B1771" s="320" t="s">
        <v>8163</v>
      </c>
      <c r="C1771" s="520"/>
      <c r="D1771" s="157" t="s">
        <v>7922</v>
      </c>
      <c r="E1771" s="147"/>
      <c r="F1771" s="146"/>
      <c r="G1771" s="156">
        <v>16861.87</v>
      </c>
      <c r="H1771" s="177">
        <v>0</v>
      </c>
      <c r="I1771" s="177">
        <f t="shared" si="54"/>
        <v>16861.87</v>
      </c>
      <c r="J1771" s="89"/>
      <c r="K1771" s="90"/>
      <c r="L1771" s="90"/>
      <c r="M1771" s="105"/>
    </row>
    <row r="1772" spans="1:13" ht="30.6" x14ac:dyDescent="0.2">
      <c r="A1772" s="417">
        <v>825</v>
      </c>
      <c r="B1772" s="320" t="s">
        <v>8164</v>
      </c>
      <c r="C1772" s="520"/>
      <c r="D1772" s="157" t="s">
        <v>7923</v>
      </c>
      <c r="E1772" s="147"/>
      <c r="F1772" s="146"/>
      <c r="G1772" s="156">
        <v>629410.05000000005</v>
      </c>
      <c r="H1772" s="177">
        <v>0</v>
      </c>
      <c r="I1772" s="177">
        <f t="shared" si="54"/>
        <v>629410.05000000005</v>
      </c>
      <c r="J1772" s="89"/>
      <c r="K1772" s="90"/>
      <c r="L1772" s="90"/>
      <c r="M1772" s="105"/>
    </row>
    <row r="1773" spans="1:13" ht="30.6" x14ac:dyDescent="0.2">
      <c r="A1773" s="417">
        <v>826</v>
      </c>
      <c r="B1773" s="320" t="s">
        <v>8165</v>
      </c>
      <c r="C1773" s="520"/>
      <c r="D1773" s="157" t="s">
        <v>7924</v>
      </c>
      <c r="E1773" s="147"/>
      <c r="F1773" s="146"/>
      <c r="G1773" s="156">
        <v>25361.73</v>
      </c>
      <c r="H1773" s="177">
        <v>0</v>
      </c>
      <c r="I1773" s="177">
        <f t="shared" si="54"/>
        <v>25361.73</v>
      </c>
      <c r="J1773" s="89"/>
      <c r="K1773" s="90"/>
      <c r="L1773" s="90"/>
      <c r="M1773" s="105"/>
    </row>
    <row r="1774" spans="1:13" x14ac:dyDescent="0.2">
      <c r="A1774" s="417">
        <v>827</v>
      </c>
      <c r="B1774" s="83" t="s">
        <v>8036</v>
      </c>
      <c r="C1774" s="520"/>
      <c r="D1774" s="157" t="s">
        <v>7925</v>
      </c>
      <c r="E1774" s="147"/>
      <c r="F1774" s="146"/>
      <c r="G1774" s="156">
        <v>3753.08</v>
      </c>
      <c r="H1774" s="177">
        <v>0</v>
      </c>
      <c r="I1774" s="177">
        <f t="shared" si="54"/>
        <v>3753.08</v>
      </c>
      <c r="J1774" s="89"/>
      <c r="K1774" s="90"/>
      <c r="L1774" s="90"/>
      <c r="M1774" s="105"/>
    </row>
    <row r="1775" spans="1:13" x14ac:dyDescent="0.2">
      <c r="A1775" s="416">
        <v>828</v>
      </c>
      <c r="B1775" s="83" t="s">
        <v>8037</v>
      </c>
      <c r="C1775" s="520"/>
      <c r="D1775" s="157" t="s">
        <v>7926</v>
      </c>
      <c r="E1775" s="147"/>
      <c r="F1775" s="146"/>
      <c r="G1775" s="156">
        <v>8613.15</v>
      </c>
      <c r="H1775" s="177">
        <v>0</v>
      </c>
      <c r="I1775" s="177">
        <f t="shared" si="54"/>
        <v>8613.15</v>
      </c>
      <c r="J1775" s="89"/>
      <c r="K1775" s="90"/>
      <c r="L1775" s="90"/>
      <c r="M1775" s="105"/>
    </row>
    <row r="1776" spans="1:13" ht="30.6" x14ac:dyDescent="0.2">
      <c r="A1776" s="417">
        <v>829</v>
      </c>
      <c r="B1776" s="320" t="s">
        <v>8166</v>
      </c>
      <c r="C1776" s="520"/>
      <c r="D1776" s="157" t="s">
        <v>7927</v>
      </c>
      <c r="E1776" s="147"/>
      <c r="F1776" s="146"/>
      <c r="G1776" s="156">
        <v>37016.129999999997</v>
      </c>
      <c r="H1776" s="177">
        <v>0</v>
      </c>
      <c r="I1776" s="177">
        <f t="shared" si="54"/>
        <v>37016.129999999997</v>
      </c>
      <c r="J1776" s="89"/>
      <c r="K1776" s="90"/>
      <c r="L1776" s="90"/>
      <c r="M1776" s="105"/>
    </row>
    <row r="1777" spans="1:13" x14ac:dyDescent="0.2">
      <c r="A1777" s="417">
        <v>830</v>
      </c>
      <c r="B1777" s="83" t="s">
        <v>8038</v>
      </c>
      <c r="C1777" s="520"/>
      <c r="D1777" s="157" t="s">
        <v>7928</v>
      </c>
      <c r="E1777" s="147"/>
      <c r="F1777" s="146"/>
      <c r="G1777" s="156">
        <v>9580.26</v>
      </c>
      <c r="H1777" s="177">
        <v>0</v>
      </c>
      <c r="I1777" s="177">
        <f t="shared" si="54"/>
        <v>9580.26</v>
      </c>
      <c r="J1777" s="89"/>
      <c r="K1777" s="90"/>
      <c r="L1777" s="90"/>
      <c r="M1777" s="105"/>
    </row>
    <row r="1778" spans="1:13" ht="30.6" x14ac:dyDescent="0.2">
      <c r="A1778" s="417">
        <v>831</v>
      </c>
      <c r="B1778" s="320" t="s">
        <v>8167</v>
      </c>
      <c r="C1778" s="520"/>
      <c r="D1778" s="157" t="s">
        <v>7929</v>
      </c>
      <c r="E1778" s="147"/>
      <c r="F1778" s="146"/>
      <c r="G1778" s="156">
        <v>40652.47</v>
      </c>
      <c r="H1778" s="177">
        <v>0</v>
      </c>
      <c r="I1778" s="177">
        <f t="shared" si="54"/>
        <v>40652.47</v>
      </c>
      <c r="J1778" s="89"/>
      <c r="K1778" s="90"/>
      <c r="L1778" s="90"/>
      <c r="M1778" s="105"/>
    </row>
    <row r="1779" spans="1:13" x14ac:dyDescent="0.2">
      <c r="A1779" s="417">
        <v>832</v>
      </c>
      <c r="B1779" s="83" t="s">
        <v>8039</v>
      </c>
      <c r="C1779" s="520"/>
      <c r="D1779" s="157" t="s">
        <v>7930</v>
      </c>
      <c r="E1779" s="147"/>
      <c r="F1779" s="146"/>
      <c r="G1779" s="156">
        <v>14151</v>
      </c>
      <c r="H1779" s="177">
        <v>0</v>
      </c>
      <c r="I1779" s="177">
        <f t="shared" si="54"/>
        <v>14151</v>
      </c>
      <c r="J1779" s="89"/>
      <c r="K1779" s="90"/>
      <c r="L1779" s="90"/>
      <c r="M1779" s="105"/>
    </row>
    <row r="1780" spans="1:13" x14ac:dyDescent="0.2">
      <c r="A1780" s="417">
        <v>833</v>
      </c>
      <c r="B1780" s="83" t="s">
        <v>8040</v>
      </c>
      <c r="C1780" s="520"/>
      <c r="D1780" s="157" t="s">
        <v>7931</v>
      </c>
      <c r="E1780" s="147"/>
      <c r="F1780" s="146"/>
      <c r="G1780" s="156">
        <v>11926</v>
      </c>
      <c r="H1780" s="177">
        <v>0</v>
      </c>
      <c r="I1780" s="177">
        <f t="shared" si="54"/>
        <v>11926</v>
      </c>
      <c r="J1780" s="89"/>
      <c r="K1780" s="90"/>
      <c r="L1780" s="90"/>
      <c r="M1780" s="105"/>
    </row>
    <row r="1781" spans="1:13" x14ac:dyDescent="0.2">
      <c r="A1781" s="416">
        <v>834</v>
      </c>
      <c r="B1781" s="83" t="s">
        <v>8041</v>
      </c>
      <c r="C1781" s="520"/>
      <c r="D1781" s="157" t="s">
        <v>7932</v>
      </c>
      <c r="E1781" s="147"/>
      <c r="F1781" s="146"/>
      <c r="G1781" s="156">
        <v>19530</v>
      </c>
      <c r="H1781" s="177">
        <v>0</v>
      </c>
      <c r="I1781" s="177">
        <f t="shared" si="54"/>
        <v>19530</v>
      </c>
      <c r="J1781" s="89"/>
      <c r="K1781" s="90"/>
      <c r="L1781" s="90"/>
      <c r="M1781" s="105"/>
    </row>
    <row r="1782" spans="1:13" x14ac:dyDescent="0.2">
      <c r="A1782" s="417">
        <v>835</v>
      </c>
      <c r="B1782" s="83" t="s">
        <v>8042</v>
      </c>
      <c r="C1782" s="520"/>
      <c r="D1782" s="157" t="s">
        <v>7933</v>
      </c>
      <c r="E1782" s="147"/>
      <c r="F1782" s="146"/>
      <c r="G1782" s="156">
        <v>44882.7</v>
      </c>
      <c r="H1782" s="177">
        <v>0</v>
      </c>
      <c r="I1782" s="177">
        <f t="shared" si="54"/>
        <v>44882.7</v>
      </c>
      <c r="J1782" s="89"/>
      <c r="K1782" s="90"/>
      <c r="L1782" s="90"/>
      <c r="M1782" s="105"/>
    </row>
    <row r="1783" spans="1:13" x14ac:dyDescent="0.2">
      <c r="A1783" s="417">
        <v>836</v>
      </c>
      <c r="B1783" s="83" t="s">
        <v>8043</v>
      </c>
      <c r="C1783" s="520"/>
      <c r="D1783" s="157" t="s">
        <v>7934</v>
      </c>
      <c r="E1783" s="147"/>
      <c r="F1783" s="146"/>
      <c r="G1783" s="156">
        <v>12155</v>
      </c>
      <c r="H1783" s="177">
        <v>0</v>
      </c>
      <c r="I1783" s="177">
        <f t="shared" si="54"/>
        <v>12155</v>
      </c>
      <c r="J1783" s="89"/>
      <c r="K1783" s="90"/>
      <c r="L1783" s="90"/>
      <c r="M1783" s="105"/>
    </row>
    <row r="1784" spans="1:13" x14ac:dyDescent="0.2">
      <c r="A1784" s="417">
        <v>837</v>
      </c>
      <c r="B1784" s="83" t="s">
        <v>8044</v>
      </c>
      <c r="C1784" s="520"/>
      <c r="D1784" s="157" t="s">
        <v>7935</v>
      </c>
      <c r="E1784" s="147"/>
      <c r="F1784" s="146"/>
      <c r="G1784" s="156">
        <v>27071.200000000001</v>
      </c>
      <c r="H1784" s="177">
        <v>0</v>
      </c>
      <c r="I1784" s="177">
        <f t="shared" si="54"/>
        <v>27071.200000000001</v>
      </c>
      <c r="J1784" s="89"/>
      <c r="K1784" s="90"/>
      <c r="L1784" s="90"/>
      <c r="M1784" s="105"/>
    </row>
    <row r="1785" spans="1:13" x14ac:dyDescent="0.2">
      <c r="A1785" s="417">
        <v>838</v>
      </c>
      <c r="B1785" s="83" t="s">
        <v>8045</v>
      </c>
      <c r="C1785" s="520"/>
      <c r="D1785" s="157" t="s">
        <v>7936</v>
      </c>
      <c r="E1785" s="147"/>
      <c r="F1785" s="146"/>
      <c r="G1785" s="156">
        <v>75151.16</v>
      </c>
      <c r="H1785" s="177">
        <v>0</v>
      </c>
      <c r="I1785" s="177">
        <f t="shared" si="54"/>
        <v>75151.16</v>
      </c>
      <c r="J1785" s="89"/>
      <c r="K1785" s="90"/>
      <c r="L1785" s="90"/>
      <c r="M1785" s="105"/>
    </row>
    <row r="1786" spans="1:13" x14ac:dyDescent="0.2">
      <c r="A1786" s="417">
        <v>839</v>
      </c>
      <c r="B1786" s="83" t="s">
        <v>8046</v>
      </c>
      <c r="C1786" s="520"/>
      <c r="D1786" s="157" t="s">
        <v>7937</v>
      </c>
      <c r="E1786" s="147"/>
      <c r="F1786" s="146"/>
      <c r="G1786" s="156">
        <v>150297</v>
      </c>
      <c r="H1786" s="177">
        <v>0</v>
      </c>
      <c r="I1786" s="177">
        <f t="shared" si="54"/>
        <v>150297</v>
      </c>
      <c r="J1786" s="89"/>
      <c r="K1786" s="90"/>
      <c r="L1786" s="90"/>
      <c r="M1786" s="105"/>
    </row>
    <row r="1787" spans="1:13" x14ac:dyDescent="0.2">
      <c r="A1787" s="416">
        <v>840</v>
      </c>
      <c r="B1787" s="83" t="s">
        <v>8047</v>
      </c>
      <c r="C1787" s="520"/>
      <c r="D1787" s="157" t="s">
        <v>7938</v>
      </c>
      <c r="E1787" s="147"/>
      <c r="F1787" s="146"/>
      <c r="G1787" s="156">
        <v>1236.5999999999999</v>
      </c>
      <c r="H1787" s="177">
        <v>0</v>
      </c>
      <c r="I1787" s="177">
        <f t="shared" si="54"/>
        <v>1236.5999999999999</v>
      </c>
      <c r="J1787" s="89"/>
      <c r="K1787" s="90"/>
      <c r="L1787" s="90"/>
      <c r="M1787" s="105"/>
    </row>
    <row r="1788" spans="1:13" x14ac:dyDescent="0.2">
      <c r="A1788" s="417">
        <v>841</v>
      </c>
      <c r="B1788" s="83" t="s">
        <v>8048</v>
      </c>
      <c r="C1788" s="520"/>
      <c r="D1788" s="157" t="s">
        <v>7939</v>
      </c>
      <c r="E1788" s="147"/>
      <c r="F1788" s="146"/>
      <c r="G1788" s="156">
        <v>10813.5</v>
      </c>
      <c r="H1788" s="177">
        <v>0</v>
      </c>
      <c r="I1788" s="177">
        <f t="shared" si="54"/>
        <v>10813.5</v>
      </c>
      <c r="J1788" s="89"/>
      <c r="K1788" s="90"/>
      <c r="L1788" s="90"/>
      <c r="M1788" s="105"/>
    </row>
    <row r="1789" spans="1:13" x14ac:dyDescent="0.2">
      <c r="A1789" s="417">
        <v>842</v>
      </c>
      <c r="B1789" s="83" t="s">
        <v>8049</v>
      </c>
      <c r="C1789" s="520"/>
      <c r="D1789" s="157" t="s">
        <v>7940</v>
      </c>
      <c r="E1789" s="147"/>
      <c r="F1789" s="146"/>
      <c r="G1789" s="156">
        <v>2492</v>
      </c>
      <c r="H1789" s="177">
        <v>0</v>
      </c>
      <c r="I1789" s="177">
        <f t="shared" si="54"/>
        <v>2492</v>
      </c>
      <c r="J1789" s="89"/>
      <c r="K1789" s="90"/>
      <c r="L1789" s="90"/>
      <c r="M1789" s="105"/>
    </row>
    <row r="1790" spans="1:13" x14ac:dyDescent="0.2">
      <c r="A1790" s="417">
        <v>843</v>
      </c>
      <c r="B1790" s="83" t="s">
        <v>8050</v>
      </c>
      <c r="C1790" s="520"/>
      <c r="D1790" s="157" t="s">
        <v>7941</v>
      </c>
      <c r="E1790" s="147"/>
      <c r="F1790" s="146"/>
      <c r="G1790" s="156">
        <v>5918.5</v>
      </c>
      <c r="H1790" s="177">
        <v>0</v>
      </c>
      <c r="I1790" s="177">
        <f t="shared" si="54"/>
        <v>5918.5</v>
      </c>
      <c r="J1790" s="89"/>
      <c r="K1790" s="90"/>
      <c r="L1790" s="90"/>
      <c r="M1790" s="105"/>
    </row>
    <row r="1791" spans="1:13" x14ac:dyDescent="0.2">
      <c r="A1791" s="417">
        <v>844</v>
      </c>
      <c r="B1791" s="83" t="s">
        <v>8051</v>
      </c>
      <c r="C1791" s="520"/>
      <c r="D1791" s="157" t="s">
        <v>7942</v>
      </c>
      <c r="E1791" s="147"/>
      <c r="F1791" s="146"/>
      <c r="G1791" s="156">
        <v>76105.5</v>
      </c>
      <c r="H1791" s="177">
        <v>0</v>
      </c>
      <c r="I1791" s="177">
        <f t="shared" si="54"/>
        <v>76105.5</v>
      </c>
      <c r="J1791" s="89"/>
      <c r="K1791" s="90"/>
      <c r="L1791" s="90"/>
      <c r="M1791" s="105"/>
    </row>
    <row r="1792" spans="1:13" x14ac:dyDescent="0.2">
      <c r="A1792" s="417">
        <v>845</v>
      </c>
      <c r="B1792" s="83" t="s">
        <v>8052</v>
      </c>
      <c r="C1792" s="520"/>
      <c r="D1792" s="157" t="s">
        <v>7943</v>
      </c>
      <c r="E1792" s="147"/>
      <c r="F1792" s="146"/>
      <c r="G1792" s="156">
        <v>2717.87</v>
      </c>
      <c r="H1792" s="177">
        <v>0</v>
      </c>
      <c r="I1792" s="177">
        <f t="shared" si="54"/>
        <v>2717.87</v>
      </c>
      <c r="J1792" s="89"/>
      <c r="K1792" s="90"/>
      <c r="L1792" s="90"/>
      <c r="M1792" s="105"/>
    </row>
    <row r="1793" spans="1:13" x14ac:dyDescent="0.2">
      <c r="A1793" s="416">
        <v>846</v>
      </c>
      <c r="B1793" s="83" t="s">
        <v>8053</v>
      </c>
      <c r="C1793" s="520"/>
      <c r="D1793" s="157" t="s">
        <v>7944</v>
      </c>
      <c r="E1793" s="147"/>
      <c r="F1793" s="146"/>
      <c r="G1793" s="156">
        <v>9079.4699999999993</v>
      </c>
      <c r="H1793" s="177">
        <v>0</v>
      </c>
      <c r="I1793" s="177">
        <f t="shared" si="54"/>
        <v>9079.4699999999993</v>
      </c>
      <c r="J1793" s="89"/>
      <c r="K1793" s="90"/>
      <c r="L1793" s="90"/>
      <c r="M1793" s="105"/>
    </row>
    <row r="1794" spans="1:13" x14ac:dyDescent="0.2">
      <c r="A1794" s="417">
        <v>847</v>
      </c>
      <c r="B1794" s="83" t="s">
        <v>8054</v>
      </c>
      <c r="C1794" s="520"/>
      <c r="D1794" s="157" t="s">
        <v>7945</v>
      </c>
      <c r="E1794" s="147"/>
      <c r="F1794" s="146"/>
      <c r="G1794" s="156">
        <v>13664</v>
      </c>
      <c r="H1794" s="177">
        <v>0</v>
      </c>
      <c r="I1794" s="177">
        <f t="shared" si="54"/>
        <v>13664</v>
      </c>
      <c r="J1794" s="89"/>
      <c r="K1794" s="90"/>
      <c r="L1794" s="90"/>
      <c r="M1794" s="105"/>
    </row>
    <row r="1795" spans="1:13" x14ac:dyDescent="0.2">
      <c r="A1795" s="417">
        <v>848</v>
      </c>
      <c r="B1795" s="83" t="s">
        <v>8055</v>
      </c>
      <c r="C1795" s="520"/>
      <c r="D1795" s="157" t="s">
        <v>7946</v>
      </c>
      <c r="E1795" s="147"/>
      <c r="F1795" s="146"/>
      <c r="G1795" s="156">
        <v>15082.67</v>
      </c>
      <c r="H1795" s="177">
        <v>0</v>
      </c>
      <c r="I1795" s="177">
        <f t="shared" si="54"/>
        <v>15082.67</v>
      </c>
      <c r="J1795" s="89"/>
      <c r="K1795" s="90"/>
      <c r="L1795" s="90"/>
      <c r="M1795" s="105"/>
    </row>
    <row r="1796" spans="1:13" x14ac:dyDescent="0.2">
      <c r="A1796" s="417">
        <v>849</v>
      </c>
      <c r="B1796" s="83" t="s">
        <v>8056</v>
      </c>
      <c r="C1796" s="520"/>
      <c r="D1796" s="157" t="s">
        <v>7947</v>
      </c>
      <c r="E1796" s="147"/>
      <c r="F1796" s="146"/>
      <c r="G1796" s="156">
        <v>3210.67</v>
      </c>
      <c r="H1796" s="177">
        <v>0</v>
      </c>
      <c r="I1796" s="177">
        <f t="shared" si="54"/>
        <v>3210.67</v>
      </c>
      <c r="J1796" s="89"/>
      <c r="K1796" s="90"/>
      <c r="L1796" s="90"/>
      <c r="M1796" s="105"/>
    </row>
    <row r="1797" spans="1:13" x14ac:dyDescent="0.2">
      <c r="A1797" s="417">
        <v>850</v>
      </c>
      <c r="B1797" s="83" t="s">
        <v>8057</v>
      </c>
      <c r="C1797" s="520"/>
      <c r="D1797" s="157" t="s">
        <v>7948</v>
      </c>
      <c r="E1797" s="147"/>
      <c r="F1797" s="146"/>
      <c r="G1797" s="156">
        <v>3825.87</v>
      </c>
      <c r="H1797" s="177">
        <v>0</v>
      </c>
      <c r="I1797" s="177">
        <f t="shared" si="54"/>
        <v>3825.87</v>
      </c>
      <c r="J1797" s="89"/>
      <c r="K1797" s="90"/>
      <c r="L1797" s="90"/>
      <c r="M1797" s="105"/>
    </row>
    <row r="1798" spans="1:13" x14ac:dyDescent="0.2">
      <c r="A1798" s="417">
        <v>851</v>
      </c>
      <c r="B1798" s="83" t="s">
        <v>8058</v>
      </c>
      <c r="C1798" s="520"/>
      <c r="D1798" s="157" t="s">
        <v>7949</v>
      </c>
      <c r="E1798" s="147"/>
      <c r="F1798" s="146"/>
      <c r="G1798" s="156">
        <v>4662.13</v>
      </c>
      <c r="H1798" s="177">
        <v>0</v>
      </c>
      <c r="I1798" s="177">
        <f t="shared" si="54"/>
        <v>4662.13</v>
      </c>
      <c r="J1798" s="89"/>
      <c r="K1798" s="90"/>
      <c r="L1798" s="90"/>
      <c r="M1798" s="105"/>
    </row>
    <row r="1799" spans="1:13" x14ac:dyDescent="0.2">
      <c r="A1799" s="416">
        <v>852</v>
      </c>
      <c r="B1799" s="83" t="s">
        <v>8059</v>
      </c>
      <c r="C1799" s="520"/>
      <c r="D1799" s="157" t="s">
        <v>7950</v>
      </c>
      <c r="E1799" s="147"/>
      <c r="F1799" s="146"/>
      <c r="G1799" s="156">
        <v>5770.27</v>
      </c>
      <c r="H1799" s="177">
        <v>0</v>
      </c>
      <c r="I1799" s="177">
        <f t="shared" si="54"/>
        <v>5770.27</v>
      </c>
      <c r="J1799" s="89"/>
      <c r="K1799" s="90"/>
      <c r="L1799" s="90"/>
      <c r="M1799" s="105"/>
    </row>
    <row r="1800" spans="1:13" x14ac:dyDescent="0.2">
      <c r="A1800" s="417">
        <v>853</v>
      </c>
      <c r="B1800" s="83" t="s">
        <v>8060</v>
      </c>
      <c r="C1800" s="520"/>
      <c r="D1800" s="157" t="s">
        <v>7951</v>
      </c>
      <c r="E1800" s="147"/>
      <c r="F1800" s="146"/>
      <c r="G1800" s="156">
        <v>6230.13</v>
      </c>
      <c r="H1800" s="177">
        <v>0</v>
      </c>
      <c r="I1800" s="177">
        <f t="shared" si="54"/>
        <v>6230.13</v>
      </c>
      <c r="J1800" s="89"/>
      <c r="K1800" s="90"/>
      <c r="L1800" s="90"/>
      <c r="M1800" s="105"/>
    </row>
    <row r="1801" spans="1:13" x14ac:dyDescent="0.2">
      <c r="A1801" s="417">
        <v>854</v>
      </c>
      <c r="B1801" s="83" t="s">
        <v>8061</v>
      </c>
      <c r="C1801" s="520"/>
      <c r="D1801" s="157" t="s">
        <v>7952</v>
      </c>
      <c r="E1801" s="147"/>
      <c r="F1801" s="146"/>
      <c r="G1801" s="156">
        <v>8178</v>
      </c>
      <c r="H1801" s="177">
        <v>0</v>
      </c>
      <c r="I1801" s="177">
        <f t="shared" si="54"/>
        <v>8178</v>
      </c>
      <c r="J1801" s="89"/>
      <c r="K1801" s="90"/>
      <c r="L1801" s="90"/>
      <c r="M1801" s="105"/>
    </row>
    <row r="1802" spans="1:13" ht="20.399999999999999" x14ac:dyDescent="0.2">
      <c r="A1802" s="417">
        <v>855</v>
      </c>
      <c r="B1802" s="83" t="s">
        <v>8062</v>
      </c>
      <c r="C1802" s="520"/>
      <c r="D1802" s="119" t="s">
        <v>7953</v>
      </c>
      <c r="E1802" s="147"/>
      <c r="F1802" s="146"/>
      <c r="G1802" s="156">
        <v>82483.33</v>
      </c>
      <c r="H1802" s="177">
        <v>0</v>
      </c>
      <c r="I1802" s="177">
        <f t="shared" si="54"/>
        <v>82483.33</v>
      </c>
      <c r="J1802" s="89"/>
      <c r="K1802" s="90"/>
      <c r="L1802" s="90"/>
      <c r="M1802" s="105"/>
    </row>
    <row r="1803" spans="1:13" x14ac:dyDescent="0.2">
      <c r="A1803" s="417">
        <v>856</v>
      </c>
      <c r="B1803" s="83" t="s">
        <v>8063</v>
      </c>
      <c r="C1803" s="520"/>
      <c r="D1803" s="119" t="s">
        <v>7954</v>
      </c>
      <c r="E1803" s="147"/>
      <c r="F1803" s="146"/>
      <c r="G1803" s="156">
        <v>8575</v>
      </c>
      <c r="H1803" s="177">
        <v>0</v>
      </c>
      <c r="I1803" s="177">
        <f t="shared" si="54"/>
        <v>8575</v>
      </c>
      <c r="J1803" s="89"/>
      <c r="K1803" s="90"/>
      <c r="L1803" s="90"/>
      <c r="M1803" s="105"/>
    </row>
    <row r="1804" spans="1:13" ht="20.399999999999999" x14ac:dyDescent="0.2">
      <c r="A1804" s="417">
        <v>857</v>
      </c>
      <c r="B1804" s="83" t="s">
        <v>8064</v>
      </c>
      <c r="C1804" s="520"/>
      <c r="D1804" s="119" t="s">
        <v>7955</v>
      </c>
      <c r="E1804" s="147"/>
      <c r="F1804" s="146"/>
      <c r="G1804" s="156">
        <v>59333.33</v>
      </c>
      <c r="H1804" s="177">
        <v>0</v>
      </c>
      <c r="I1804" s="177">
        <f t="shared" si="54"/>
        <v>59333.33</v>
      </c>
      <c r="J1804" s="89"/>
      <c r="K1804" s="90"/>
      <c r="L1804" s="90"/>
      <c r="M1804" s="105"/>
    </row>
    <row r="1805" spans="1:13" ht="20.399999999999999" x14ac:dyDescent="0.2">
      <c r="A1805" s="416">
        <v>858</v>
      </c>
      <c r="B1805" s="320" t="s">
        <v>8168</v>
      </c>
      <c r="C1805" s="520"/>
      <c r="D1805" s="119" t="s">
        <v>7956</v>
      </c>
      <c r="E1805" s="147"/>
      <c r="F1805" s="146"/>
      <c r="G1805" s="156">
        <v>13850.67</v>
      </c>
      <c r="H1805" s="177">
        <v>0</v>
      </c>
      <c r="I1805" s="177">
        <f t="shared" si="54"/>
        <v>13850.67</v>
      </c>
      <c r="J1805" s="89"/>
      <c r="K1805" s="90"/>
      <c r="L1805" s="90"/>
      <c r="M1805" s="105"/>
    </row>
    <row r="1806" spans="1:13" ht="20.399999999999999" x14ac:dyDescent="0.2">
      <c r="A1806" s="417">
        <v>859</v>
      </c>
      <c r="B1806" s="83" t="s">
        <v>8065</v>
      </c>
      <c r="C1806" s="520"/>
      <c r="D1806" s="119" t="s">
        <v>7957</v>
      </c>
      <c r="E1806" s="147"/>
      <c r="F1806" s="146"/>
      <c r="G1806" s="156">
        <v>10173.33</v>
      </c>
      <c r="H1806" s="177">
        <v>0</v>
      </c>
      <c r="I1806" s="177">
        <f t="shared" si="54"/>
        <v>10173.33</v>
      </c>
      <c r="J1806" s="89"/>
      <c r="K1806" s="90"/>
      <c r="L1806" s="90"/>
      <c r="M1806" s="105"/>
    </row>
    <row r="1807" spans="1:13" ht="20.399999999999999" x14ac:dyDescent="0.2">
      <c r="A1807" s="417">
        <v>860</v>
      </c>
      <c r="B1807" s="320" t="s">
        <v>8169</v>
      </c>
      <c r="C1807" s="520"/>
      <c r="D1807" s="119" t="s">
        <v>7958</v>
      </c>
      <c r="E1807" s="147"/>
      <c r="F1807" s="146"/>
      <c r="G1807" s="156">
        <v>78166.67</v>
      </c>
      <c r="H1807" s="177">
        <v>0</v>
      </c>
      <c r="I1807" s="177">
        <f t="shared" si="54"/>
        <v>78166.67</v>
      </c>
      <c r="J1807" s="89"/>
      <c r="K1807" s="90"/>
      <c r="L1807" s="90"/>
      <c r="M1807" s="105"/>
    </row>
    <row r="1808" spans="1:13" ht="30.6" x14ac:dyDescent="0.2">
      <c r="A1808" s="417">
        <v>861</v>
      </c>
      <c r="B1808" s="320" t="s">
        <v>8170</v>
      </c>
      <c r="C1808" s="520"/>
      <c r="D1808" s="119" t="s">
        <v>7959</v>
      </c>
      <c r="E1808" s="147"/>
      <c r="F1808" s="146"/>
      <c r="G1808" s="156">
        <v>6383.76</v>
      </c>
      <c r="H1808" s="177">
        <v>0</v>
      </c>
      <c r="I1808" s="177">
        <f t="shared" si="54"/>
        <v>6383.76</v>
      </c>
      <c r="J1808" s="89"/>
      <c r="K1808" s="90"/>
      <c r="L1808" s="90"/>
      <c r="M1808" s="105"/>
    </row>
    <row r="1809" spans="1:13" ht="30.6" x14ac:dyDescent="0.2">
      <c r="A1809" s="417">
        <v>862</v>
      </c>
      <c r="B1809" s="320" t="s">
        <v>8171</v>
      </c>
      <c r="C1809" s="520"/>
      <c r="D1809" s="119" t="s">
        <v>7960</v>
      </c>
      <c r="E1809" s="147"/>
      <c r="F1809" s="146"/>
      <c r="G1809" s="156">
        <v>4277.95</v>
      </c>
      <c r="H1809" s="177">
        <v>0</v>
      </c>
      <c r="I1809" s="177">
        <f t="shared" si="54"/>
        <v>4277.95</v>
      </c>
      <c r="J1809" s="89"/>
      <c r="K1809" s="90"/>
      <c r="L1809" s="90"/>
      <c r="M1809" s="105"/>
    </row>
    <row r="1810" spans="1:13" ht="30.6" x14ac:dyDescent="0.2">
      <c r="A1810" s="417">
        <v>863</v>
      </c>
      <c r="B1810" s="320" t="s">
        <v>8172</v>
      </c>
      <c r="C1810" s="520"/>
      <c r="D1810" s="119" t="s">
        <v>7961</v>
      </c>
      <c r="E1810" s="147"/>
      <c r="F1810" s="146"/>
      <c r="G1810" s="156">
        <v>18842.64</v>
      </c>
      <c r="H1810" s="177">
        <v>0</v>
      </c>
      <c r="I1810" s="177">
        <f t="shared" si="54"/>
        <v>18842.64</v>
      </c>
      <c r="J1810" s="89"/>
      <c r="K1810" s="90"/>
      <c r="L1810" s="90"/>
      <c r="M1810" s="105"/>
    </row>
    <row r="1811" spans="1:13" ht="20.399999999999999" x14ac:dyDescent="0.2">
      <c r="A1811" s="416">
        <v>864</v>
      </c>
      <c r="B1811" s="320" t="s">
        <v>8173</v>
      </c>
      <c r="C1811" s="520"/>
      <c r="D1811" s="119" t="s">
        <v>7962</v>
      </c>
      <c r="E1811" s="147"/>
      <c r="F1811" s="146"/>
      <c r="G1811" s="156">
        <v>352.29</v>
      </c>
      <c r="H1811" s="177">
        <v>0</v>
      </c>
      <c r="I1811" s="177">
        <f t="shared" si="54"/>
        <v>352.29</v>
      </c>
      <c r="J1811" s="89"/>
      <c r="K1811" s="90"/>
      <c r="L1811" s="90"/>
      <c r="M1811" s="105"/>
    </row>
    <row r="1812" spans="1:13" ht="20.399999999999999" x14ac:dyDescent="0.2">
      <c r="A1812" s="417">
        <v>865</v>
      </c>
      <c r="B1812" s="320" t="s">
        <v>8174</v>
      </c>
      <c r="C1812" s="520"/>
      <c r="D1812" s="119" t="s">
        <v>7963</v>
      </c>
      <c r="E1812" s="147"/>
      <c r="F1812" s="146"/>
      <c r="G1812" s="156">
        <v>336.36</v>
      </c>
      <c r="H1812" s="177">
        <v>0</v>
      </c>
      <c r="I1812" s="177">
        <f t="shared" si="54"/>
        <v>336.36</v>
      </c>
      <c r="J1812" s="89"/>
      <c r="K1812" s="90"/>
      <c r="L1812" s="90"/>
      <c r="M1812" s="105"/>
    </row>
    <row r="1813" spans="1:13" ht="30.6" x14ac:dyDescent="0.2">
      <c r="A1813" s="417">
        <v>866</v>
      </c>
      <c r="B1813" s="320" t="s">
        <v>8175</v>
      </c>
      <c r="C1813" s="520"/>
      <c r="D1813" s="119" t="s">
        <v>7964</v>
      </c>
      <c r="E1813" s="147"/>
      <c r="F1813" s="146"/>
      <c r="G1813" s="156">
        <v>3408.36</v>
      </c>
      <c r="H1813" s="177">
        <v>0</v>
      </c>
      <c r="I1813" s="177">
        <f t="shared" si="54"/>
        <v>3408.36</v>
      </c>
      <c r="J1813" s="89"/>
      <c r="K1813" s="90"/>
      <c r="L1813" s="90"/>
      <c r="M1813" s="105"/>
    </row>
    <row r="1814" spans="1:13" ht="30.6" x14ac:dyDescent="0.2">
      <c r="A1814" s="417">
        <v>867</v>
      </c>
      <c r="B1814" s="320" t="s">
        <v>8176</v>
      </c>
      <c r="C1814" s="520"/>
      <c r="D1814" s="119" t="s">
        <v>7965</v>
      </c>
      <c r="E1814" s="147"/>
      <c r="F1814" s="146"/>
      <c r="G1814" s="156">
        <v>3874.56</v>
      </c>
      <c r="H1814" s="177">
        <v>0</v>
      </c>
      <c r="I1814" s="177">
        <f t="shared" si="54"/>
        <v>3874.56</v>
      </c>
      <c r="J1814" s="89"/>
      <c r="K1814" s="90"/>
      <c r="L1814" s="90"/>
      <c r="M1814" s="105"/>
    </row>
    <row r="1815" spans="1:13" ht="30.6" x14ac:dyDescent="0.2">
      <c r="A1815" s="417">
        <v>868</v>
      </c>
      <c r="B1815" s="320" t="s">
        <v>8177</v>
      </c>
      <c r="C1815" s="520"/>
      <c r="D1815" s="119" t="s">
        <v>7966</v>
      </c>
      <c r="E1815" s="147"/>
      <c r="F1815" s="146"/>
      <c r="G1815" s="156">
        <v>5964.71</v>
      </c>
      <c r="H1815" s="177">
        <v>0</v>
      </c>
      <c r="I1815" s="177">
        <f t="shared" si="54"/>
        <v>5964.71</v>
      </c>
      <c r="J1815" s="89"/>
      <c r="K1815" s="90"/>
      <c r="L1815" s="90"/>
      <c r="M1815" s="105"/>
    </row>
    <row r="1816" spans="1:13" ht="30.6" x14ac:dyDescent="0.2">
      <c r="A1816" s="417">
        <v>869</v>
      </c>
      <c r="B1816" s="320" t="s">
        <v>8178</v>
      </c>
      <c r="C1816" s="520"/>
      <c r="D1816" s="119" t="s">
        <v>7967</v>
      </c>
      <c r="E1816" s="147"/>
      <c r="F1816" s="146"/>
      <c r="G1816" s="156">
        <v>28557.040000000001</v>
      </c>
      <c r="H1816" s="177">
        <v>0</v>
      </c>
      <c r="I1816" s="177">
        <f t="shared" si="54"/>
        <v>28557.040000000001</v>
      </c>
      <c r="J1816" s="89"/>
      <c r="K1816" s="90"/>
      <c r="L1816" s="90"/>
      <c r="M1816" s="105"/>
    </row>
    <row r="1817" spans="1:13" ht="30.6" x14ac:dyDescent="0.2">
      <c r="A1817" s="416">
        <v>870</v>
      </c>
      <c r="B1817" s="320" t="s">
        <v>8179</v>
      </c>
      <c r="C1817" s="520"/>
      <c r="D1817" s="119" t="s">
        <v>7968</v>
      </c>
      <c r="E1817" s="147"/>
      <c r="F1817" s="146"/>
      <c r="G1817" s="156">
        <v>9095.49</v>
      </c>
      <c r="H1817" s="177">
        <v>0</v>
      </c>
      <c r="I1817" s="177">
        <f t="shared" si="54"/>
        <v>9095.49</v>
      </c>
      <c r="J1817" s="89"/>
      <c r="K1817" s="90"/>
      <c r="L1817" s="90"/>
      <c r="M1817" s="105"/>
    </row>
    <row r="1818" spans="1:13" ht="30.6" x14ac:dyDescent="0.2">
      <c r="A1818" s="417">
        <v>871</v>
      </c>
      <c r="B1818" s="320" t="s">
        <v>8180</v>
      </c>
      <c r="C1818" s="520"/>
      <c r="D1818" s="119" t="s">
        <v>7969</v>
      </c>
      <c r="E1818" s="147"/>
      <c r="F1818" s="146"/>
      <c r="G1818" s="156">
        <v>43221.61</v>
      </c>
      <c r="H1818" s="177">
        <v>0</v>
      </c>
      <c r="I1818" s="177">
        <f t="shared" si="54"/>
        <v>43221.61</v>
      </c>
      <c r="J1818" s="89"/>
      <c r="K1818" s="90"/>
      <c r="L1818" s="90"/>
      <c r="M1818" s="105"/>
    </row>
    <row r="1819" spans="1:13" ht="30.6" x14ac:dyDescent="0.2">
      <c r="A1819" s="417">
        <v>872</v>
      </c>
      <c r="B1819" s="320" t="s">
        <v>8181</v>
      </c>
      <c r="C1819" s="520"/>
      <c r="D1819" s="119" t="s">
        <v>7970</v>
      </c>
      <c r="E1819" s="147"/>
      <c r="F1819" s="146"/>
      <c r="G1819" s="156">
        <v>12852.2</v>
      </c>
      <c r="H1819" s="177">
        <v>0</v>
      </c>
      <c r="I1819" s="177">
        <f t="shared" si="54"/>
        <v>12852.2</v>
      </c>
      <c r="J1819" s="89"/>
      <c r="K1819" s="90"/>
      <c r="L1819" s="90"/>
      <c r="M1819" s="105"/>
    </row>
    <row r="1820" spans="1:13" x14ac:dyDescent="0.2">
      <c r="A1820" s="417">
        <v>873</v>
      </c>
      <c r="B1820" s="83" t="s">
        <v>8066</v>
      </c>
      <c r="C1820" s="520"/>
      <c r="D1820" s="119" t="s">
        <v>7971</v>
      </c>
      <c r="E1820" s="147"/>
      <c r="F1820" s="146"/>
      <c r="G1820" s="156">
        <v>234.49</v>
      </c>
      <c r="H1820" s="177">
        <v>0</v>
      </c>
      <c r="I1820" s="177">
        <f t="shared" si="54"/>
        <v>234.49</v>
      </c>
      <c r="J1820" s="89"/>
      <c r="K1820" s="90"/>
      <c r="L1820" s="90"/>
      <c r="M1820" s="105"/>
    </row>
    <row r="1821" spans="1:13" ht="30.6" x14ac:dyDescent="0.2">
      <c r="A1821" s="417">
        <v>874</v>
      </c>
      <c r="B1821" s="320" t="s">
        <v>8182</v>
      </c>
      <c r="C1821" s="520"/>
      <c r="D1821" s="119" t="s">
        <v>7972</v>
      </c>
      <c r="E1821" s="147"/>
      <c r="F1821" s="146"/>
      <c r="G1821" s="156">
        <v>13664.93</v>
      </c>
      <c r="H1821" s="177">
        <v>0</v>
      </c>
      <c r="I1821" s="177">
        <f t="shared" si="54"/>
        <v>13664.93</v>
      </c>
      <c r="J1821" s="89"/>
      <c r="K1821" s="90"/>
      <c r="L1821" s="90"/>
      <c r="M1821" s="105"/>
    </row>
    <row r="1822" spans="1:13" ht="30.6" x14ac:dyDescent="0.2">
      <c r="A1822" s="417">
        <v>875</v>
      </c>
      <c r="B1822" s="320" t="s">
        <v>8183</v>
      </c>
      <c r="C1822" s="520"/>
      <c r="D1822" s="119" t="s">
        <v>7973</v>
      </c>
      <c r="E1822" s="147"/>
      <c r="F1822" s="146"/>
      <c r="G1822" s="156">
        <v>25454.42</v>
      </c>
      <c r="H1822" s="177">
        <v>0</v>
      </c>
      <c r="I1822" s="177">
        <f t="shared" si="54"/>
        <v>25454.42</v>
      </c>
      <c r="J1822" s="89"/>
      <c r="K1822" s="90"/>
      <c r="L1822" s="90"/>
      <c r="M1822" s="105"/>
    </row>
    <row r="1823" spans="1:13" x14ac:dyDescent="0.2">
      <c r="A1823" s="416">
        <v>876</v>
      </c>
      <c r="B1823" s="83" t="s">
        <v>8067</v>
      </c>
      <c r="C1823" s="520"/>
      <c r="D1823" s="119" t="s">
        <v>7974</v>
      </c>
      <c r="E1823" s="147"/>
      <c r="F1823" s="146"/>
      <c r="G1823" s="156">
        <v>54340</v>
      </c>
      <c r="H1823" s="177">
        <v>0</v>
      </c>
      <c r="I1823" s="177">
        <f t="shared" si="54"/>
        <v>54340</v>
      </c>
      <c r="J1823" s="89"/>
      <c r="K1823" s="90"/>
      <c r="L1823" s="90"/>
      <c r="M1823" s="105"/>
    </row>
    <row r="1824" spans="1:13" x14ac:dyDescent="0.2">
      <c r="A1824" s="417">
        <v>877</v>
      </c>
      <c r="B1824" s="83" t="s">
        <v>8068</v>
      </c>
      <c r="C1824" s="520"/>
      <c r="D1824" s="119" t="s">
        <v>7975</v>
      </c>
      <c r="E1824" s="147"/>
      <c r="F1824" s="146"/>
      <c r="G1824" s="156">
        <v>11715</v>
      </c>
      <c r="H1824" s="177">
        <v>0</v>
      </c>
      <c r="I1824" s="177">
        <f t="shared" si="54"/>
        <v>11715</v>
      </c>
      <c r="J1824" s="89"/>
      <c r="K1824" s="90"/>
      <c r="L1824" s="90"/>
      <c r="M1824" s="105"/>
    </row>
    <row r="1825" spans="1:13" x14ac:dyDescent="0.2">
      <c r="A1825" s="417">
        <v>878</v>
      </c>
      <c r="B1825" s="83" t="s">
        <v>8069</v>
      </c>
      <c r="C1825" s="520"/>
      <c r="D1825" s="119" t="s">
        <v>7976</v>
      </c>
      <c r="E1825" s="147"/>
      <c r="F1825" s="146"/>
      <c r="G1825" s="156">
        <v>10782.4</v>
      </c>
      <c r="H1825" s="177">
        <v>0</v>
      </c>
      <c r="I1825" s="177">
        <f t="shared" si="54"/>
        <v>10782.4</v>
      </c>
      <c r="J1825" s="89"/>
      <c r="K1825" s="90"/>
      <c r="L1825" s="90"/>
      <c r="M1825" s="105"/>
    </row>
    <row r="1826" spans="1:13" ht="16.8" customHeight="1" x14ac:dyDescent="0.2">
      <c r="A1826" s="417">
        <v>879</v>
      </c>
      <c r="B1826" s="83" t="s">
        <v>8070</v>
      </c>
      <c r="C1826" s="520"/>
      <c r="D1826" s="119" t="s">
        <v>7977</v>
      </c>
      <c r="E1826" s="147"/>
      <c r="F1826" s="146"/>
      <c r="G1826" s="156">
        <v>221583.33</v>
      </c>
      <c r="H1826" s="177">
        <v>0</v>
      </c>
      <c r="I1826" s="177">
        <f t="shared" ref="I1826:I1828" si="55">G1826-H1826</f>
        <v>221583.33</v>
      </c>
      <c r="J1826" s="89"/>
      <c r="K1826" s="90"/>
      <c r="L1826" s="90"/>
      <c r="M1826" s="105"/>
    </row>
    <row r="1827" spans="1:13" ht="30.6" customHeight="1" x14ac:dyDescent="0.2">
      <c r="A1827" s="417">
        <v>880</v>
      </c>
      <c r="B1827" s="320" t="s">
        <v>8184</v>
      </c>
      <c r="C1827" s="520"/>
      <c r="D1827" s="119" t="s">
        <v>7978</v>
      </c>
      <c r="E1827" s="147"/>
      <c r="F1827" s="146"/>
      <c r="G1827" s="156">
        <v>28644</v>
      </c>
      <c r="H1827" s="177">
        <v>0</v>
      </c>
      <c r="I1827" s="177">
        <f t="shared" si="55"/>
        <v>28644</v>
      </c>
      <c r="J1827" s="89"/>
      <c r="K1827" s="90"/>
      <c r="L1827" s="90"/>
      <c r="M1827" s="105"/>
    </row>
    <row r="1828" spans="1:13" ht="10.8" thickBot="1" x14ac:dyDescent="0.25">
      <c r="A1828" s="417">
        <v>881</v>
      </c>
      <c r="B1828" s="412" t="s">
        <v>8071</v>
      </c>
      <c r="C1828" s="520"/>
      <c r="D1828" s="381" t="s">
        <v>7979</v>
      </c>
      <c r="E1828" s="388"/>
      <c r="F1828" s="382"/>
      <c r="G1828" s="383">
        <v>3470.52</v>
      </c>
      <c r="H1828" s="389">
        <v>0</v>
      </c>
      <c r="I1828" s="389">
        <f t="shared" si="55"/>
        <v>3470.52</v>
      </c>
      <c r="J1828" s="94"/>
      <c r="K1828" s="395"/>
      <c r="L1828" s="395"/>
      <c r="M1828" s="105"/>
    </row>
    <row r="1829" spans="1:13" ht="12" customHeight="1" thickBot="1" x14ac:dyDescent="0.25">
      <c r="A1829" s="387"/>
      <c r="B1829" s="514" t="s">
        <v>94</v>
      </c>
      <c r="C1829" s="515"/>
      <c r="D1829" s="516"/>
      <c r="E1829" s="392"/>
      <c r="F1829" s="393"/>
      <c r="G1829" s="394">
        <f>SUM(G952:G1828)</f>
        <v>139101736.96999976</v>
      </c>
      <c r="H1829" s="394">
        <f>SUM(H952:H1828)</f>
        <v>79975890.159999982</v>
      </c>
      <c r="I1829" s="394">
        <f>SUM(I952:I1828)</f>
        <v>59125846.810000002</v>
      </c>
      <c r="J1829" s="396"/>
      <c r="K1829" s="397"/>
      <c r="L1829" s="398"/>
      <c r="M1829" s="105"/>
    </row>
    <row r="1830" spans="1:13" ht="12" customHeight="1" x14ac:dyDescent="0.25">
      <c r="A1830" s="86"/>
      <c r="B1830" s="186"/>
      <c r="C1830" s="254"/>
      <c r="D1830" s="390"/>
      <c r="E1830" s="169"/>
      <c r="F1830" s="391"/>
      <c r="G1830" s="335"/>
      <c r="H1830" s="170"/>
      <c r="I1830" s="88"/>
      <c r="J1830" s="171"/>
      <c r="K1830" s="172"/>
      <c r="L1830" s="172"/>
      <c r="M1830" s="105"/>
    </row>
    <row r="1831" spans="1:13" ht="14.4" x14ac:dyDescent="0.3">
      <c r="A1831" s="579" t="s">
        <v>8709</v>
      </c>
      <c r="B1831" s="579"/>
      <c r="C1831" s="579"/>
      <c r="D1831" s="579"/>
      <c r="E1831" s="145"/>
      <c r="F1831" s="161"/>
      <c r="G1831" s="306">
        <f>G937+G949+G1829</f>
        <v>617940641.54000044</v>
      </c>
      <c r="H1831" s="306">
        <f>H937+H949+H1829</f>
        <v>329007446.7199986</v>
      </c>
      <c r="I1831" s="306">
        <f>I937+I949+I1829</f>
        <v>288933194.81999993</v>
      </c>
      <c r="J1831" s="19"/>
      <c r="K1831" s="20"/>
      <c r="L1831" s="20"/>
      <c r="M1831" s="105"/>
    </row>
    <row r="1832" spans="1:13" x14ac:dyDescent="0.2">
      <c r="A1832" s="123" t="s">
        <v>2595</v>
      </c>
      <c r="B1832" s="124"/>
      <c r="C1832" s="125"/>
      <c r="D1832" s="125"/>
      <c r="E1832" s="125"/>
      <c r="F1832" s="125"/>
      <c r="G1832" s="127"/>
      <c r="H1832" s="126"/>
      <c r="I1832" s="127"/>
      <c r="J1832" s="19"/>
      <c r="K1832" s="20"/>
      <c r="L1832" s="20"/>
      <c r="M1832" s="105"/>
    </row>
    <row r="1833" spans="1:13" ht="10.8" x14ac:dyDescent="0.25">
      <c r="A1833" s="573" t="s">
        <v>8710</v>
      </c>
      <c r="B1833" s="574"/>
      <c r="C1833" s="574"/>
      <c r="D1833" s="575"/>
      <c r="E1833" s="144"/>
      <c r="F1833" s="144"/>
      <c r="G1833" s="122">
        <f>G1831+'Казна  на 01.01.2021'!H1575</f>
        <v>5606676852.8500099</v>
      </c>
      <c r="H1833" s="121">
        <f>H1831+'Казна  на 01.01.2021'!I1575</f>
        <v>766710734.34999871</v>
      </c>
      <c r="I1833" s="122">
        <f>I1831+'Казна  на 01.01.2021'!J1575</f>
        <v>4839966118.5000086</v>
      </c>
      <c r="J1833" s="19"/>
      <c r="K1833" s="20"/>
      <c r="L1833" s="20"/>
      <c r="M1833" s="105"/>
    </row>
    <row r="1834" spans="1:13" x14ac:dyDescent="0.2">
      <c r="A1834" s="123"/>
      <c r="B1834" s="124"/>
      <c r="C1834" s="125"/>
      <c r="D1834" s="125"/>
      <c r="E1834" s="125"/>
      <c r="F1834" s="125"/>
      <c r="G1834" s="127"/>
      <c r="H1834" s="126"/>
      <c r="I1834" s="127"/>
      <c r="J1834" s="105"/>
      <c r="K1834" s="105"/>
      <c r="L1834" s="105"/>
      <c r="M1834" s="105"/>
    </row>
    <row r="1835" spans="1:13" ht="10.8" x14ac:dyDescent="0.25">
      <c r="A1835" s="573" t="s">
        <v>8711</v>
      </c>
      <c r="B1835" s="574"/>
      <c r="C1835" s="574"/>
      <c r="D1835" s="575"/>
      <c r="E1835" s="16"/>
      <c r="F1835" s="16"/>
      <c r="G1835" s="121">
        <f>1528021543.77+G1833</f>
        <v>7134698396.6200104</v>
      </c>
      <c r="H1835" s="121">
        <f>G1835-I1835</f>
        <v>1709119186.2100019</v>
      </c>
      <c r="I1835" s="122">
        <f>585613091.91+I1833</f>
        <v>5425579210.4100084</v>
      </c>
      <c r="J1835" s="105"/>
      <c r="K1835" s="105"/>
      <c r="L1835" s="105"/>
      <c r="M1835" s="105"/>
    </row>
    <row r="1836" spans="1:13" x14ac:dyDescent="0.2">
      <c r="A1836" s="123"/>
      <c r="B1836" s="124"/>
      <c r="C1836" s="125"/>
      <c r="D1836" s="125"/>
      <c r="E1836" s="125"/>
      <c r="F1836" s="125"/>
      <c r="G1836" s="126"/>
      <c r="H1836" s="126"/>
      <c r="I1836" s="127"/>
      <c r="J1836" s="105"/>
      <c r="K1836" s="105"/>
      <c r="L1836" s="105"/>
      <c r="M1836" s="105"/>
    </row>
    <row r="1837" spans="1:13" x14ac:dyDescent="0.2">
      <c r="A1837" s="123"/>
      <c r="B1837" s="124"/>
      <c r="C1837" s="125"/>
      <c r="D1837" s="125"/>
      <c r="E1837" s="125"/>
      <c r="F1837" s="125"/>
      <c r="G1837" s="126"/>
      <c r="H1837" s="126"/>
      <c r="I1837" s="127"/>
      <c r="J1837" s="105"/>
      <c r="K1837" s="105"/>
      <c r="L1837" s="105"/>
      <c r="M1837" s="105"/>
    </row>
    <row r="1838" spans="1:13" x14ac:dyDescent="0.2">
      <c r="A1838" s="123"/>
      <c r="B1838" s="124"/>
      <c r="C1838" s="125"/>
      <c r="D1838" s="125"/>
      <c r="E1838" s="125"/>
      <c r="F1838" s="125"/>
      <c r="G1838" s="128"/>
      <c r="H1838" s="126"/>
      <c r="I1838" s="127"/>
      <c r="J1838" s="105"/>
      <c r="K1838" s="105"/>
      <c r="L1838" s="105"/>
      <c r="M1838" s="105"/>
    </row>
    <row r="1839" spans="1:13" x14ac:dyDescent="0.2">
      <c r="A1839" s="123"/>
      <c r="B1839" s="124"/>
      <c r="C1839" s="125"/>
      <c r="D1839" s="125"/>
      <c r="E1839" s="125"/>
      <c r="F1839" s="125"/>
      <c r="G1839" s="126"/>
      <c r="H1839" s="126"/>
      <c r="I1839" s="127"/>
      <c r="J1839" s="105"/>
      <c r="K1839" s="105"/>
      <c r="L1839" s="105"/>
      <c r="M1839" s="105"/>
    </row>
    <row r="1840" spans="1:13" x14ac:dyDescent="0.2">
      <c r="A1840" s="123"/>
      <c r="B1840" s="124"/>
      <c r="C1840" s="125"/>
      <c r="D1840" s="125"/>
      <c r="E1840" s="125"/>
      <c r="F1840" s="125"/>
      <c r="G1840" s="126"/>
      <c r="H1840" s="126"/>
      <c r="I1840" s="127"/>
      <c r="J1840" s="105"/>
      <c r="K1840" s="105"/>
      <c r="L1840" s="105"/>
      <c r="M1840" s="105"/>
    </row>
    <row r="1841" spans="1:13" x14ac:dyDescent="0.2">
      <c r="A1841" s="123"/>
      <c r="B1841" s="124"/>
      <c r="C1841" s="125"/>
      <c r="D1841" s="125"/>
      <c r="E1841" s="125"/>
      <c r="F1841" s="125"/>
      <c r="G1841" s="126"/>
      <c r="H1841" s="126"/>
      <c r="I1841" s="127"/>
      <c r="J1841" s="105"/>
      <c r="K1841" s="105"/>
      <c r="L1841" s="105"/>
      <c r="M1841" s="105"/>
    </row>
    <row r="1842" spans="1:13" x14ac:dyDescent="0.2">
      <c r="A1842" s="123"/>
      <c r="B1842" s="124"/>
      <c r="C1842" s="125"/>
      <c r="D1842" s="125"/>
      <c r="E1842" s="125"/>
      <c r="F1842" s="125"/>
      <c r="G1842" s="126"/>
      <c r="H1842" s="126"/>
      <c r="I1842" s="127"/>
      <c r="J1842" s="105"/>
      <c r="K1842" s="105"/>
      <c r="L1842" s="105"/>
      <c r="M1842" s="105"/>
    </row>
    <row r="1843" spans="1:13" x14ac:dyDescent="0.2">
      <c r="A1843" s="123"/>
      <c r="B1843" s="124"/>
      <c r="C1843" s="125"/>
      <c r="D1843" s="125"/>
      <c r="E1843" s="125"/>
      <c r="F1843" s="125"/>
      <c r="G1843" s="126"/>
      <c r="H1843" s="126"/>
      <c r="I1843" s="127"/>
      <c r="J1843" s="105"/>
      <c r="K1843" s="105"/>
      <c r="L1843" s="105"/>
      <c r="M1843" s="105"/>
    </row>
  </sheetData>
  <mergeCells count="1007">
    <mergeCell ref="A1835:D1835"/>
    <mergeCell ref="A951:L951"/>
    <mergeCell ref="C952:D952"/>
    <mergeCell ref="C953:D953"/>
    <mergeCell ref="C954:C977"/>
    <mergeCell ref="A1831:D1831"/>
    <mergeCell ref="A1833:D1833"/>
    <mergeCell ref="C943:D943"/>
    <mergeCell ref="C944:D944"/>
    <mergeCell ref="C945:D945"/>
    <mergeCell ref="C946:D946"/>
    <mergeCell ref="C947:D947"/>
    <mergeCell ref="C948:D948"/>
    <mergeCell ref="C978:D978"/>
    <mergeCell ref="C979:D979"/>
    <mergeCell ref="C980:C1037"/>
    <mergeCell ref="C1038:D1038"/>
    <mergeCell ref="C1039:D1039"/>
    <mergeCell ref="C1040:D1040"/>
    <mergeCell ref="C1041:D1041"/>
    <mergeCell ref="C1107:D1107"/>
    <mergeCell ref="C1108:D1108"/>
    <mergeCell ref="C1109:C1128"/>
    <mergeCell ref="C1129:D1129"/>
    <mergeCell ref="C1130:D1130"/>
    <mergeCell ref="C1159:D1159"/>
    <mergeCell ref="C1160:D1160"/>
    <mergeCell ref="C1641:C1828"/>
    <mergeCell ref="C1042:D1042"/>
    <mergeCell ref="C1043:C1106"/>
    <mergeCell ref="C1625:D1625"/>
    <mergeCell ref="C1626:D1626"/>
    <mergeCell ref="C915:D915"/>
    <mergeCell ref="C916:D916"/>
    <mergeCell ref="A939:L939"/>
    <mergeCell ref="C940:D940"/>
    <mergeCell ref="C941:D941"/>
    <mergeCell ref="C942:D942"/>
    <mergeCell ref="C909:D909"/>
    <mergeCell ref="C910:D910"/>
    <mergeCell ref="C911:D911"/>
    <mergeCell ref="C912:D912"/>
    <mergeCell ref="C913:D913"/>
    <mergeCell ref="C914:D914"/>
    <mergeCell ref="C917:D917"/>
    <mergeCell ref="C903:D903"/>
    <mergeCell ref="C904:D904"/>
    <mergeCell ref="C905:D905"/>
    <mergeCell ref="C906:D906"/>
    <mergeCell ref="C907:D907"/>
    <mergeCell ref="C908:D908"/>
    <mergeCell ref="B937:E937"/>
    <mergeCell ref="C918:C936"/>
    <mergeCell ref="C897:D897"/>
    <mergeCell ref="C898:D898"/>
    <mergeCell ref="C899:D899"/>
    <mergeCell ref="C900:D900"/>
    <mergeCell ref="C901:D901"/>
    <mergeCell ref="C902:D902"/>
    <mergeCell ref="C891:D891"/>
    <mergeCell ref="C892:D892"/>
    <mergeCell ref="C893:D893"/>
    <mergeCell ref="C894:D894"/>
    <mergeCell ref="C895:D895"/>
    <mergeCell ref="C896:D896"/>
    <mergeCell ref="C885:D885"/>
    <mergeCell ref="C886:D886"/>
    <mergeCell ref="C887:D887"/>
    <mergeCell ref="C888:D888"/>
    <mergeCell ref="C889:D889"/>
    <mergeCell ref="C890:D890"/>
    <mergeCell ref="C879:D879"/>
    <mergeCell ref="C880:D880"/>
    <mergeCell ref="C881:D881"/>
    <mergeCell ref="C882:D882"/>
    <mergeCell ref="C883:D883"/>
    <mergeCell ref="C884:D884"/>
    <mergeCell ref="C873:D873"/>
    <mergeCell ref="C874:D874"/>
    <mergeCell ref="C875:D875"/>
    <mergeCell ref="C876:D876"/>
    <mergeCell ref="C877:D877"/>
    <mergeCell ref="C878:D878"/>
    <mergeCell ref="C867:D867"/>
    <mergeCell ref="C868:D868"/>
    <mergeCell ref="C869:D869"/>
    <mergeCell ref="C870:D870"/>
    <mergeCell ref="C871:D871"/>
    <mergeCell ref="C872:D872"/>
    <mergeCell ref="C861:D861"/>
    <mergeCell ref="C862:D862"/>
    <mergeCell ref="C863:D863"/>
    <mergeCell ref="C864:D864"/>
    <mergeCell ref="C865:D865"/>
    <mergeCell ref="C866:D866"/>
    <mergeCell ref="C855:D855"/>
    <mergeCell ref="C856:D856"/>
    <mergeCell ref="C857:D857"/>
    <mergeCell ref="C858:D858"/>
    <mergeCell ref="C859:D859"/>
    <mergeCell ref="C860:D860"/>
    <mergeCell ref="C849:D849"/>
    <mergeCell ref="C850:D850"/>
    <mergeCell ref="C851:D851"/>
    <mergeCell ref="C852:D852"/>
    <mergeCell ref="C853:D853"/>
    <mergeCell ref="C854:D854"/>
    <mergeCell ref="C843:D843"/>
    <mergeCell ref="C844:D844"/>
    <mergeCell ref="C845:D845"/>
    <mergeCell ref="C846:D846"/>
    <mergeCell ref="C847:D847"/>
    <mergeCell ref="C848:D848"/>
    <mergeCell ref="C837:D837"/>
    <mergeCell ref="C838:D838"/>
    <mergeCell ref="C839:D839"/>
    <mergeCell ref="C840:D840"/>
    <mergeCell ref="C841:D841"/>
    <mergeCell ref="C842:D842"/>
    <mergeCell ref="C831:D831"/>
    <mergeCell ref="C832:D832"/>
    <mergeCell ref="C833:D833"/>
    <mergeCell ref="C834:D834"/>
    <mergeCell ref="C835:D835"/>
    <mergeCell ref="C836:D836"/>
    <mergeCell ref="C825:D825"/>
    <mergeCell ref="C826:D826"/>
    <mergeCell ref="C827:D827"/>
    <mergeCell ref="C828:D828"/>
    <mergeCell ref="C829:D829"/>
    <mergeCell ref="C830:D830"/>
    <mergeCell ref="C819:D819"/>
    <mergeCell ref="C820:D820"/>
    <mergeCell ref="C821:D821"/>
    <mergeCell ref="C822:D822"/>
    <mergeCell ref="C823:D823"/>
    <mergeCell ref="C824:D824"/>
    <mergeCell ref="C813:D813"/>
    <mergeCell ref="C814:D814"/>
    <mergeCell ref="C815:D815"/>
    <mergeCell ref="C816:D816"/>
    <mergeCell ref="C817:D817"/>
    <mergeCell ref="C818:D818"/>
    <mergeCell ref="C807:D807"/>
    <mergeCell ref="C808:D808"/>
    <mergeCell ref="C809:D809"/>
    <mergeCell ref="C810:D810"/>
    <mergeCell ref="C811:D811"/>
    <mergeCell ref="C812:D812"/>
    <mergeCell ref="C801:D801"/>
    <mergeCell ref="C802:D802"/>
    <mergeCell ref="C803:D803"/>
    <mergeCell ref="C804:D804"/>
    <mergeCell ref="C805:D805"/>
    <mergeCell ref="C806:D806"/>
    <mergeCell ref="C795:D795"/>
    <mergeCell ref="C796:D796"/>
    <mergeCell ref="C797:D797"/>
    <mergeCell ref="C798:D798"/>
    <mergeCell ref="C799:D799"/>
    <mergeCell ref="C800:D800"/>
    <mergeCell ref="C789:D789"/>
    <mergeCell ref="C790:D790"/>
    <mergeCell ref="C791:D791"/>
    <mergeCell ref="C792:D792"/>
    <mergeCell ref="C793:D793"/>
    <mergeCell ref="C794:D794"/>
    <mergeCell ref="C783:D783"/>
    <mergeCell ref="C784:D784"/>
    <mergeCell ref="C785:D785"/>
    <mergeCell ref="C786:D786"/>
    <mergeCell ref="C787:D787"/>
    <mergeCell ref="C788:D788"/>
    <mergeCell ref="C777:D777"/>
    <mergeCell ref="C778:D778"/>
    <mergeCell ref="C779:D779"/>
    <mergeCell ref="C780:D780"/>
    <mergeCell ref="C781:D781"/>
    <mergeCell ref="C782:D782"/>
    <mergeCell ref="C771:D771"/>
    <mergeCell ref="C772:D772"/>
    <mergeCell ref="C773:D773"/>
    <mergeCell ref="C774:D774"/>
    <mergeCell ref="C775:D775"/>
    <mergeCell ref="C776:D776"/>
    <mergeCell ref="C765:D765"/>
    <mergeCell ref="C766:D766"/>
    <mergeCell ref="C767:D767"/>
    <mergeCell ref="C768:D768"/>
    <mergeCell ref="C769:D769"/>
    <mergeCell ref="C770:D770"/>
    <mergeCell ref="C759:D759"/>
    <mergeCell ref="C760:D760"/>
    <mergeCell ref="C761:D761"/>
    <mergeCell ref="C762:D762"/>
    <mergeCell ref="C763:D763"/>
    <mergeCell ref="C764:D764"/>
    <mergeCell ref="C753:D753"/>
    <mergeCell ref="C754:D754"/>
    <mergeCell ref="C755:D755"/>
    <mergeCell ref="C756:D756"/>
    <mergeCell ref="C757:D757"/>
    <mergeCell ref="C758:D758"/>
    <mergeCell ref="C747:D747"/>
    <mergeCell ref="C748:D748"/>
    <mergeCell ref="C749:D749"/>
    <mergeCell ref="C750:D750"/>
    <mergeCell ref="C751:D751"/>
    <mergeCell ref="C752:D752"/>
    <mergeCell ref="C741:D741"/>
    <mergeCell ref="C742:D742"/>
    <mergeCell ref="C743:D743"/>
    <mergeCell ref="C744:D744"/>
    <mergeCell ref="C745:D745"/>
    <mergeCell ref="C746:D746"/>
    <mergeCell ref="C735:D735"/>
    <mergeCell ref="C736:D736"/>
    <mergeCell ref="C737:D737"/>
    <mergeCell ref="C738:D738"/>
    <mergeCell ref="C739:D739"/>
    <mergeCell ref="C740:D740"/>
    <mergeCell ref="C729:D729"/>
    <mergeCell ref="C730:D730"/>
    <mergeCell ref="C731:D731"/>
    <mergeCell ref="C732:D732"/>
    <mergeCell ref="C733:D733"/>
    <mergeCell ref="C734:D734"/>
    <mergeCell ref="C723:D723"/>
    <mergeCell ref="C724:D724"/>
    <mergeCell ref="C725:D725"/>
    <mergeCell ref="C726:D726"/>
    <mergeCell ref="C727:D727"/>
    <mergeCell ref="C728:D728"/>
    <mergeCell ref="C717:D717"/>
    <mergeCell ref="C718:D718"/>
    <mergeCell ref="C719:D719"/>
    <mergeCell ref="C720:D720"/>
    <mergeCell ref="C721:D721"/>
    <mergeCell ref="C722:D722"/>
    <mergeCell ref="C711:D711"/>
    <mergeCell ref="C712:D712"/>
    <mergeCell ref="C713:D713"/>
    <mergeCell ref="C714:D714"/>
    <mergeCell ref="C715:D715"/>
    <mergeCell ref="C716:D716"/>
    <mergeCell ref="C705:D705"/>
    <mergeCell ref="C706:D706"/>
    <mergeCell ref="C707:D707"/>
    <mergeCell ref="C708:D708"/>
    <mergeCell ref="C709:D709"/>
    <mergeCell ref="C710:D710"/>
    <mergeCell ref="C699:D699"/>
    <mergeCell ref="C700:D700"/>
    <mergeCell ref="C701:D701"/>
    <mergeCell ref="C702:D702"/>
    <mergeCell ref="C703:D703"/>
    <mergeCell ref="C704:D704"/>
    <mergeCell ref="C693:D693"/>
    <mergeCell ref="C694:D694"/>
    <mergeCell ref="C695:D695"/>
    <mergeCell ref="C696:D696"/>
    <mergeCell ref="C697:D697"/>
    <mergeCell ref="C698:D698"/>
    <mergeCell ref="C687:D687"/>
    <mergeCell ref="C688:D688"/>
    <mergeCell ref="C689:D689"/>
    <mergeCell ref="C690:D690"/>
    <mergeCell ref="C691:D691"/>
    <mergeCell ref="C692:D692"/>
    <mergeCell ref="C681:D681"/>
    <mergeCell ref="C682:D682"/>
    <mergeCell ref="C683:D683"/>
    <mergeCell ref="C684:D684"/>
    <mergeCell ref="C685:D685"/>
    <mergeCell ref="C686:D686"/>
    <mergeCell ref="C675:D675"/>
    <mergeCell ref="C676:D676"/>
    <mergeCell ref="C677:D677"/>
    <mergeCell ref="C678:D678"/>
    <mergeCell ref="C679:D679"/>
    <mergeCell ref="C680:D680"/>
    <mergeCell ref="C669:D669"/>
    <mergeCell ref="C670:D670"/>
    <mergeCell ref="C671:D671"/>
    <mergeCell ref="C672:D672"/>
    <mergeCell ref="C673:D673"/>
    <mergeCell ref="C674:D674"/>
    <mergeCell ref="C663:D663"/>
    <mergeCell ref="C664:D664"/>
    <mergeCell ref="C665:D665"/>
    <mergeCell ref="C666:D666"/>
    <mergeCell ref="C667:D667"/>
    <mergeCell ref="C668:D668"/>
    <mergeCell ref="C657:D657"/>
    <mergeCell ref="C658:D658"/>
    <mergeCell ref="C659:D659"/>
    <mergeCell ref="C660:D660"/>
    <mergeCell ref="C661:D661"/>
    <mergeCell ref="C662:D662"/>
    <mergeCell ref="C651:D651"/>
    <mergeCell ref="C652:D652"/>
    <mergeCell ref="C653:D653"/>
    <mergeCell ref="C654:D654"/>
    <mergeCell ref="C655:D655"/>
    <mergeCell ref="C656:D656"/>
    <mergeCell ref="C645:D645"/>
    <mergeCell ref="C646:D646"/>
    <mergeCell ref="C647:D647"/>
    <mergeCell ref="C648:D648"/>
    <mergeCell ref="C649:D649"/>
    <mergeCell ref="C650:D650"/>
    <mergeCell ref="C639:D639"/>
    <mergeCell ref="C640:D640"/>
    <mergeCell ref="C641:D641"/>
    <mergeCell ref="C642:D642"/>
    <mergeCell ref="C643:D643"/>
    <mergeCell ref="C644:D644"/>
    <mergeCell ref="C633:D633"/>
    <mergeCell ref="C634:D634"/>
    <mergeCell ref="C635:D635"/>
    <mergeCell ref="C636:D636"/>
    <mergeCell ref="C637:D637"/>
    <mergeCell ref="C638:D638"/>
    <mergeCell ref="C627:D627"/>
    <mergeCell ref="C628:D628"/>
    <mergeCell ref="C629:D629"/>
    <mergeCell ref="C630:D630"/>
    <mergeCell ref="C631:D631"/>
    <mergeCell ref="C632:D632"/>
    <mergeCell ref="C621:D621"/>
    <mergeCell ref="C622:D622"/>
    <mergeCell ref="C623:D623"/>
    <mergeCell ref="C624:D624"/>
    <mergeCell ref="C625:D625"/>
    <mergeCell ref="C626:D626"/>
    <mergeCell ref="C615:D615"/>
    <mergeCell ref="C616:D616"/>
    <mergeCell ref="C617:D617"/>
    <mergeCell ref="C618:D618"/>
    <mergeCell ref="C619:D619"/>
    <mergeCell ref="C620:D620"/>
    <mergeCell ref="C609:D609"/>
    <mergeCell ref="C610:D610"/>
    <mergeCell ref="C611:D611"/>
    <mergeCell ref="C612:D612"/>
    <mergeCell ref="C613:D613"/>
    <mergeCell ref="C614:D614"/>
    <mergeCell ref="C603:D603"/>
    <mergeCell ref="C604:D604"/>
    <mergeCell ref="C605:D605"/>
    <mergeCell ref="C606:D606"/>
    <mergeCell ref="C607:D607"/>
    <mergeCell ref="C608:D608"/>
    <mergeCell ref="C597:D597"/>
    <mergeCell ref="C598:D598"/>
    <mergeCell ref="C599:D599"/>
    <mergeCell ref="C600:D600"/>
    <mergeCell ref="C601:D601"/>
    <mergeCell ref="C602:D602"/>
    <mergeCell ref="C591:D591"/>
    <mergeCell ref="C592:D592"/>
    <mergeCell ref="C593:D593"/>
    <mergeCell ref="C594:D594"/>
    <mergeCell ref="C595:D595"/>
    <mergeCell ref="C596:D596"/>
    <mergeCell ref="C585:D585"/>
    <mergeCell ref="C586:D586"/>
    <mergeCell ref="C587:D587"/>
    <mergeCell ref="C588:D588"/>
    <mergeCell ref="C589:D589"/>
    <mergeCell ref="C590:D590"/>
    <mergeCell ref="C579:D579"/>
    <mergeCell ref="C580:D580"/>
    <mergeCell ref="C581:D581"/>
    <mergeCell ref="C582:D582"/>
    <mergeCell ref="C583:D583"/>
    <mergeCell ref="C584:D584"/>
    <mergeCell ref="C573:D573"/>
    <mergeCell ref="C574:D574"/>
    <mergeCell ref="C575:D575"/>
    <mergeCell ref="C576:D576"/>
    <mergeCell ref="C577:D577"/>
    <mergeCell ref="C578:D578"/>
    <mergeCell ref="C567:D567"/>
    <mergeCell ref="C568:D568"/>
    <mergeCell ref="C569:D569"/>
    <mergeCell ref="C570:D570"/>
    <mergeCell ref="C571:D571"/>
    <mergeCell ref="C572:D572"/>
    <mergeCell ref="C561:D561"/>
    <mergeCell ref="C562:D562"/>
    <mergeCell ref="C563:D563"/>
    <mergeCell ref="C564:D564"/>
    <mergeCell ref="C565:D565"/>
    <mergeCell ref="C566:D566"/>
    <mergeCell ref="C555:D555"/>
    <mergeCell ref="C556:D556"/>
    <mergeCell ref="C557:D557"/>
    <mergeCell ref="C558:D558"/>
    <mergeCell ref="C559:D559"/>
    <mergeCell ref="C560:D560"/>
    <mergeCell ref="C549:D549"/>
    <mergeCell ref="C550:D550"/>
    <mergeCell ref="C551:D551"/>
    <mergeCell ref="C552:D552"/>
    <mergeCell ref="C553:D553"/>
    <mergeCell ref="C554:D554"/>
    <mergeCell ref="C543:D543"/>
    <mergeCell ref="C544:D544"/>
    <mergeCell ref="C545:D545"/>
    <mergeCell ref="C546:D546"/>
    <mergeCell ref="C547:D547"/>
    <mergeCell ref="C548:D548"/>
    <mergeCell ref="C537:D537"/>
    <mergeCell ref="C538:D538"/>
    <mergeCell ref="C539:D539"/>
    <mergeCell ref="C540:D540"/>
    <mergeCell ref="C541:D541"/>
    <mergeCell ref="C542:D542"/>
    <mergeCell ref="C531:D531"/>
    <mergeCell ref="C532:D532"/>
    <mergeCell ref="C533:D533"/>
    <mergeCell ref="C534:D534"/>
    <mergeCell ref="C535:D535"/>
    <mergeCell ref="C536:D536"/>
    <mergeCell ref="C525:D525"/>
    <mergeCell ref="C526:D526"/>
    <mergeCell ref="C527:D527"/>
    <mergeCell ref="C528:D528"/>
    <mergeCell ref="C529:D529"/>
    <mergeCell ref="C530:D530"/>
    <mergeCell ref="C519:D519"/>
    <mergeCell ref="C520:D520"/>
    <mergeCell ref="C521:D521"/>
    <mergeCell ref="C522:D522"/>
    <mergeCell ref="C523:D523"/>
    <mergeCell ref="C524:D524"/>
    <mergeCell ref="C513:D513"/>
    <mergeCell ref="C514:D514"/>
    <mergeCell ref="C515:D515"/>
    <mergeCell ref="C516:D516"/>
    <mergeCell ref="C517:D517"/>
    <mergeCell ref="C518:D518"/>
    <mergeCell ref="C507:D507"/>
    <mergeCell ref="C508:D508"/>
    <mergeCell ref="C509:D509"/>
    <mergeCell ref="C510:D510"/>
    <mergeCell ref="C511:D511"/>
    <mergeCell ref="C512:D512"/>
    <mergeCell ref="C501:D501"/>
    <mergeCell ref="C502:D502"/>
    <mergeCell ref="C503:D503"/>
    <mergeCell ref="C504:D504"/>
    <mergeCell ref="C505:D505"/>
    <mergeCell ref="C506:D506"/>
    <mergeCell ref="C495:D495"/>
    <mergeCell ref="C496:D496"/>
    <mergeCell ref="C497:D497"/>
    <mergeCell ref="C498:D498"/>
    <mergeCell ref="C499:D499"/>
    <mergeCell ref="C500:D500"/>
    <mergeCell ref="C489:D489"/>
    <mergeCell ref="C490:D490"/>
    <mergeCell ref="C491:D491"/>
    <mergeCell ref="C492:D492"/>
    <mergeCell ref="C493:D493"/>
    <mergeCell ref="C494:D494"/>
    <mergeCell ref="C483:D483"/>
    <mergeCell ref="C484:D484"/>
    <mergeCell ref="C485:D485"/>
    <mergeCell ref="C486:D486"/>
    <mergeCell ref="C487:D487"/>
    <mergeCell ref="C488:D488"/>
    <mergeCell ref="C477:D477"/>
    <mergeCell ref="C478:D478"/>
    <mergeCell ref="C479:D479"/>
    <mergeCell ref="C480:D480"/>
    <mergeCell ref="C481:D481"/>
    <mergeCell ref="C482:D482"/>
    <mergeCell ref="C471:D471"/>
    <mergeCell ref="C472:D472"/>
    <mergeCell ref="C473:D473"/>
    <mergeCell ref="C474:D474"/>
    <mergeCell ref="C475:D475"/>
    <mergeCell ref="C476:D476"/>
    <mergeCell ref="C465:D465"/>
    <mergeCell ref="C466:D466"/>
    <mergeCell ref="C467:D467"/>
    <mergeCell ref="C468:D468"/>
    <mergeCell ref="C469:D469"/>
    <mergeCell ref="C470:D470"/>
    <mergeCell ref="C459:D459"/>
    <mergeCell ref="C460:D460"/>
    <mergeCell ref="C461:D461"/>
    <mergeCell ref="C462:D462"/>
    <mergeCell ref="C463:D463"/>
    <mergeCell ref="C464:D464"/>
    <mergeCell ref="C453:D453"/>
    <mergeCell ref="C454:D454"/>
    <mergeCell ref="C455:D455"/>
    <mergeCell ref="C456:D456"/>
    <mergeCell ref="C457:D457"/>
    <mergeCell ref="C458:D458"/>
    <mergeCell ref="C447:D447"/>
    <mergeCell ref="C448:D448"/>
    <mergeCell ref="C449:D449"/>
    <mergeCell ref="C450:D450"/>
    <mergeCell ref="C451:D451"/>
    <mergeCell ref="C452:D452"/>
    <mergeCell ref="C441:D441"/>
    <mergeCell ref="C442:D442"/>
    <mergeCell ref="C443:D443"/>
    <mergeCell ref="C444:D444"/>
    <mergeCell ref="C445:D445"/>
    <mergeCell ref="C446:D446"/>
    <mergeCell ref="C435:D435"/>
    <mergeCell ref="C436:D436"/>
    <mergeCell ref="C437:D437"/>
    <mergeCell ref="C438:D438"/>
    <mergeCell ref="C439:D439"/>
    <mergeCell ref="C440:D440"/>
    <mergeCell ref="C429:D429"/>
    <mergeCell ref="C430:D430"/>
    <mergeCell ref="C431:D431"/>
    <mergeCell ref="C432:D432"/>
    <mergeCell ref="C433:D433"/>
    <mergeCell ref="C434:D434"/>
    <mergeCell ref="C423:D423"/>
    <mergeCell ref="C424:D424"/>
    <mergeCell ref="C425:D425"/>
    <mergeCell ref="C426:D426"/>
    <mergeCell ref="C427:D427"/>
    <mergeCell ref="C428:D428"/>
    <mergeCell ref="C417:D417"/>
    <mergeCell ref="C418:D418"/>
    <mergeCell ref="C419:D419"/>
    <mergeCell ref="C420:D420"/>
    <mergeCell ref="C421:D421"/>
    <mergeCell ref="C422:D422"/>
    <mergeCell ref="C411:D411"/>
    <mergeCell ref="C412:D412"/>
    <mergeCell ref="C413:D413"/>
    <mergeCell ref="C414:D414"/>
    <mergeCell ref="C415:D415"/>
    <mergeCell ref="C416:D416"/>
    <mergeCell ref="C405:D405"/>
    <mergeCell ref="C406:D406"/>
    <mergeCell ref="C407:D407"/>
    <mergeCell ref="C408:D408"/>
    <mergeCell ref="C409:D409"/>
    <mergeCell ref="C410:D410"/>
    <mergeCell ref="C399:D399"/>
    <mergeCell ref="C400:D400"/>
    <mergeCell ref="C401:D401"/>
    <mergeCell ref="C402:D402"/>
    <mergeCell ref="C403:D403"/>
    <mergeCell ref="C404:D404"/>
    <mergeCell ref="C393:D393"/>
    <mergeCell ref="C394:D394"/>
    <mergeCell ref="C395:D395"/>
    <mergeCell ref="C396:D396"/>
    <mergeCell ref="C397:D397"/>
    <mergeCell ref="C398:D398"/>
    <mergeCell ref="C387:D387"/>
    <mergeCell ref="C388:D388"/>
    <mergeCell ref="C389:D389"/>
    <mergeCell ref="C390:D390"/>
    <mergeCell ref="C391:D391"/>
    <mergeCell ref="C392:D392"/>
    <mergeCell ref="C381:D381"/>
    <mergeCell ref="C382:D382"/>
    <mergeCell ref="C383:D383"/>
    <mergeCell ref="C384:D384"/>
    <mergeCell ref="C385:D385"/>
    <mergeCell ref="C386:D386"/>
    <mergeCell ref="C375:D375"/>
    <mergeCell ref="C376:D376"/>
    <mergeCell ref="C377:D377"/>
    <mergeCell ref="C378:D378"/>
    <mergeCell ref="C379:D379"/>
    <mergeCell ref="C380:D380"/>
    <mergeCell ref="C369:D369"/>
    <mergeCell ref="C370:D370"/>
    <mergeCell ref="C371:D371"/>
    <mergeCell ref="C372:D372"/>
    <mergeCell ref="C373:D373"/>
    <mergeCell ref="C374:D374"/>
    <mergeCell ref="C363:D363"/>
    <mergeCell ref="C364:D364"/>
    <mergeCell ref="C365:D365"/>
    <mergeCell ref="C366:D366"/>
    <mergeCell ref="C367:D367"/>
    <mergeCell ref="C368:D368"/>
    <mergeCell ref="C357:D357"/>
    <mergeCell ref="C358:D358"/>
    <mergeCell ref="C359:D359"/>
    <mergeCell ref="C360:D360"/>
    <mergeCell ref="C361:D361"/>
    <mergeCell ref="C362:D362"/>
    <mergeCell ref="C351:D351"/>
    <mergeCell ref="C352:D352"/>
    <mergeCell ref="C353:D353"/>
    <mergeCell ref="C354:D354"/>
    <mergeCell ref="C355:D355"/>
    <mergeCell ref="C356:D356"/>
    <mergeCell ref="C345:D345"/>
    <mergeCell ref="C346:D346"/>
    <mergeCell ref="C347:D347"/>
    <mergeCell ref="C348:D348"/>
    <mergeCell ref="C349:D349"/>
    <mergeCell ref="C350:D350"/>
    <mergeCell ref="C339:D339"/>
    <mergeCell ref="C340:D340"/>
    <mergeCell ref="C341:D341"/>
    <mergeCell ref="C342:D342"/>
    <mergeCell ref="C343:D343"/>
    <mergeCell ref="C344:D344"/>
    <mergeCell ref="C333:D333"/>
    <mergeCell ref="C334:D334"/>
    <mergeCell ref="C335:D335"/>
    <mergeCell ref="C336:D336"/>
    <mergeCell ref="C337:D337"/>
    <mergeCell ref="C338:D338"/>
    <mergeCell ref="C327:D327"/>
    <mergeCell ref="C328:D328"/>
    <mergeCell ref="C329:D329"/>
    <mergeCell ref="C330:D330"/>
    <mergeCell ref="C331:D331"/>
    <mergeCell ref="C332:D332"/>
    <mergeCell ref="C321:D321"/>
    <mergeCell ref="C322:D322"/>
    <mergeCell ref="C323:D323"/>
    <mergeCell ref="C324:D324"/>
    <mergeCell ref="C325:D325"/>
    <mergeCell ref="C326:D326"/>
    <mergeCell ref="C315:D315"/>
    <mergeCell ref="C316:D316"/>
    <mergeCell ref="C317:D317"/>
    <mergeCell ref="C318:D318"/>
    <mergeCell ref="C319:D319"/>
    <mergeCell ref="C320:D320"/>
    <mergeCell ref="C309:D309"/>
    <mergeCell ref="C310:D310"/>
    <mergeCell ref="C311:D311"/>
    <mergeCell ref="C312:D312"/>
    <mergeCell ref="C313:D313"/>
    <mergeCell ref="C314:D314"/>
    <mergeCell ref="C303:D303"/>
    <mergeCell ref="C304:D304"/>
    <mergeCell ref="C305:D305"/>
    <mergeCell ref="C306:D306"/>
    <mergeCell ref="C307:D307"/>
    <mergeCell ref="C308:D308"/>
    <mergeCell ref="C297:D297"/>
    <mergeCell ref="C298:D298"/>
    <mergeCell ref="C299:D299"/>
    <mergeCell ref="C300:D300"/>
    <mergeCell ref="C301:D301"/>
    <mergeCell ref="C302:D302"/>
    <mergeCell ref="C291:D291"/>
    <mergeCell ref="C292:D292"/>
    <mergeCell ref="C293:D293"/>
    <mergeCell ref="C294:D294"/>
    <mergeCell ref="C295:D295"/>
    <mergeCell ref="C296:D296"/>
    <mergeCell ref="C285:D285"/>
    <mergeCell ref="C286:D286"/>
    <mergeCell ref="C287:D287"/>
    <mergeCell ref="C288:D288"/>
    <mergeCell ref="C289:D289"/>
    <mergeCell ref="C290:D290"/>
    <mergeCell ref="C279:D279"/>
    <mergeCell ref="C280:D280"/>
    <mergeCell ref="C281:D281"/>
    <mergeCell ref="C282:D282"/>
    <mergeCell ref="C283:D283"/>
    <mergeCell ref="C284:D284"/>
    <mergeCell ref="C273:D273"/>
    <mergeCell ref="C274:D274"/>
    <mergeCell ref="C275:D275"/>
    <mergeCell ref="C276:D276"/>
    <mergeCell ref="C277:D277"/>
    <mergeCell ref="C278:D278"/>
    <mergeCell ref="C267:D267"/>
    <mergeCell ref="C268:D268"/>
    <mergeCell ref="C269:D269"/>
    <mergeCell ref="C270:D270"/>
    <mergeCell ref="C271:D271"/>
    <mergeCell ref="C272:D272"/>
    <mergeCell ref="C261:D261"/>
    <mergeCell ref="C262:D262"/>
    <mergeCell ref="C263:D263"/>
    <mergeCell ref="C264:D264"/>
    <mergeCell ref="C265:D265"/>
    <mergeCell ref="C266:D266"/>
    <mergeCell ref="C255:D255"/>
    <mergeCell ref="C256:D256"/>
    <mergeCell ref="C257:D257"/>
    <mergeCell ref="C258:D258"/>
    <mergeCell ref="C259:D259"/>
    <mergeCell ref="C260:D260"/>
    <mergeCell ref="C249:D249"/>
    <mergeCell ref="C250:D250"/>
    <mergeCell ref="C251:D251"/>
    <mergeCell ref="C252:D252"/>
    <mergeCell ref="C253:D253"/>
    <mergeCell ref="C254:D254"/>
    <mergeCell ref="C243:D243"/>
    <mergeCell ref="C244:D244"/>
    <mergeCell ref="C245:D245"/>
    <mergeCell ref="C246:D246"/>
    <mergeCell ref="C247:D247"/>
    <mergeCell ref="C248:D248"/>
    <mergeCell ref="C237:D237"/>
    <mergeCell ref="C238:D238"/>
    <mergeCell ref="C239:D239"/>
    <mergeCell ref="C240:D240"/>
    <mergeCell ref="C241:D241"/>
    <mergeCell ref="C242:D242"/>
    <mergeCell ref="C231:D231"/>
    <mergeCell ref="C232:D232"/>
    <mergeCell ref="C233:D233"/>
    <mergeCell ref="C234:D234"/>
    <mergeCell ref="C235:D235"/>
    <mergeCell ref="C236:D236"/>
    <mergeCell ref="C225:D225"/>
    <mergeCell ref="C226:D226"/>
    <mergeCell ref="C227:D227"/>
    <mergeCell ref="C228:D228"/>
    <mergeCell ref="C229:D229"/>
    <mergeCell ref="C230:D230"/>
    <mergeCell ref="C219:D219"/>
    <mergeCell ref="C220:D220"/>
    <mergeCell ref="C221:D221"/>
    <mergeCell ref="C222:D222"/>
    <mergeCell ref="C223:D223"/>
    <mergeCell ref="C224:D224"/>
    <mergeCell ref="C213:D213"/>
    <mergeCell ref="C214:D214"/>
    <mergeCell ref="C215:D215"/>
    <mergeCell ref="C216:D216"/>
    <mergeCell ref="C217:D217"/>
    <mergeCell ref="C218:D218"/>
    <mergeCell ref="C207:D207"/>
    <mergeCell ref="C208:D208"/>
    <mergeCell ref="C209:D209"/>
    <mergeCell ref="C210:D210"/>
    <mergeCell ref="C211:D211"/>
    <mergeCell ref="C212:D212"/>
    <mergeCell ref="C201:D201"/>
    <mergeCell ref="C202:D202"/>
    <mergeCell ref="C203:D203"/>
    <mergeCell ref="C204:D204"/>
    <mergeCell ref="C205:D205"/>
    <mergeCell ref="C206:D206"/>
    <mergeCell ref="C195:D195"/>
    <mergeCell ref="C196:D196"/>
    <mergeCell ref="C197:D197"/>
    <mergeCell ref="C198:D198"/>
    <mergeCell ref="C199:D199"/>
    <mergeCell ref="C200:D200"/>
    <mergeCell ref="C189:D189"/>
    <mergeCell ref="C190:D190"/>
    <mergeCell ref="C191:D191"/>
    <mergeCell ref="C192:D192"/>
    <mergeCell ref="C193:D193"/>
    <mergeCell ref="C194:D194"/>
    <mergeCell ref="C183:D183"/>
    <mergeCell ref="C184:D184"/>
    <mergeCell ref="C185:D185"/>
    <mergeCell ref="C186:D186"/>
    <mergeCell ref="C187:D187"/>
    <mergeCell ref="C188:D188"/>
    <mergeCell ref="C177:D177"/>
    <mergeCell ref="C178:D178"/>
    <mergeCell ref="C179:D179"/>
    <mergeCell ref="C180:D180"/>
    <mergeCell ref="C181:D181"/>
    <mergeCell ref="C182:D182"/>
    <mergeCell ref="C171:D171"/>
    <mergeCell ref="C172:D172"/>
    <mergeCell ref="C173:D173"/>
    <mergeCell ref="C174:D174"/>
    <mergeCell ref="C175:D175"/>
    <mergeCell ref="C176:D176"/>
    <mergeCell ref="C165:D165"/>
    <mergeCell ref="C166:D166"/>
    <mergeCell ref="C167:D167"/>
    <mergeCell ref="C168:D168"/>
    <mergeCell ref="C169:D169"/>
    <mergeCell ref="C170:D170"/>
    <mergeCell ref="C159:D159"/>
    <mergeCell ref="C160:D160"/>
    <mergeCell ref="C161:D161"/>
    <mergeCell ref="C162:D162"/>
    <mergeCell ref="C163:D163"/>
    <mergeCell ref="C164:D164"/>
    <mergeCell ref="C153:D153"/>
    <mergeCell ref="C154:D154"/>
    <mergeCell ref="C155:D155"/>
    <mergeCell ref="C156:D156"/>
    <mergeCell ref="C157:D157"/>
    <mergeCell ref="C158:D158"/>
    <mergeCell ref="C147:D147"/>
    <mergeCell ref="C148:D148"/>
    <mergeCell ref="C149:D149"/>
    <mergeCell ref="C150:D150"/>
    <mergeCell ref="C151:D151"/>
    <mergeCell ref="C152:D152"/>
    <mergeCell ref="C141:D141"/>
    <mergeCell ref="C142:D142"/>
    <mergeCell ref="C143:D143"/>
    <mergeCell ref="C144:D144"/>
    <mergeCell ref="C145:D145"/>
    <mergeCell ref="C146:D146"/>
    <mergeCell ref="C135:D135"/>
    <mergeCell ref="C136:D136"/>
    <mergeCell ref="C137:D137"/>
    <mergeCell ref="C138:D138"/>
    <mergeCell ref="C139:D139"/>
    <mergeCell ref="C140:D140"/>
    <mergeCell ref="C129:D129"/>
    <mergeCell ref="C130:D130"/>
    <mergeCell ref="C131:D131"/>
    <mergeCell ref="C132:D132"/>
    <mergeCell ref="C133:D133"/>
    <mergeCell ref="C134:D134"/>
    <mergeCell ref="C123:D123"/>
    <mergeCell ref="C124:D124"/>
    <mergeCell ref="C125:D125"/>
    <mergeCell ref="C126:D126"/>
    <mergeCell ref="C127:D127"/>
    <mergeCell ref="C128:D128"/>
    <mergeCell ref="C117:D117"/>
    <mergeCell ref="C118:D118"/>
    <mergeCell ref="C119:D119"/>
    <mergeCell ref="C120:D120"/>
    <mergeCell ref="C121:D121"/>
    <mergeCell ref="C122:D122"/>
    <mergeCell ref="C111:D111"/>
    <mergeCell ref="C112:D112"/>
    <mergeCell ref="C113:D113"/>
    <mergeCell ref="C114:D114"/>
    <mergeCell ref="C115:D115"/>
    <mergeCell ref="C116:D116"/>
    <mergeCell ref="C105:D105"/>
    <mergeCell ref="C106:D106"/>
    <mergeCell ref="C107:D107"/>
    <mergeCell ref="C108:D108"/>
    <mergeCell ref="C109:D109"/>
    <mergeCell ref="C110:D110"/>
    <mergeCell ref="C99:D99"/>
    <mergeCell ref="C100:D100"/>
    <mergeCell ref="C101:D101"/>
    <mergeCell ref="C102:D102"/>
    <mergeCell ref="C103:D103"/>
    <mergeCell ref="C104:D104"/>
    <mergeCell ref="C93:D93"/>
    <mergeCell ref="C94:D94"/>
    <mergeCell ref="C95:D95"/>
    <mergeCell ref="C96:D96"/>
    <mergeCell ref="C97:D97"/>
    <mergeCell ref="C98:D98"/>
    <mergeCell ref="C87:D87"/>
    <mergeCell ref="C88:D88"/>
    <mergeCell ref="C89:D89"/>
    <mergeCell ref="C90:D90"/>
    <mergeCell ref="C91:D91"/>
    <mergeCell ref="C92:D92"/>
    <mergeCell ref="C81:D81"/>
    <mergeCell ref="C82:D82"/>
    <mergeCell ref="C83:D83"/>
    <mergeCell ref="C84:D84"/>
    <mergeCell ref="C85:D85"/>
    <mergeCell ref="C86:D86"/>
    <mergeCell ref="C75:D75"/>
    <mergeCell ref="C76:D76"/>
    <mergeCell ref="C77:D77"/>
    <mergeCell ref="C78:D78"/>
    <mergeCell ref="C79:D79"/>
    <mergeCell ref="C80:D80"/>
    <mergeCell ref="C69:D69"/>
    <mergeCell ref="C70:D70"/>
    <mergeCell ref="C71:D71"/>
    <mergeCell ref="C72:D72"/>
    <mergeCell ref="C73:D73"/>
    <mergeCell ref="C74:D74"/>
    <mergeCell ref="C63:D63"/>
    <mergeCell ref="C64:D64"/>
    <mergeCell ref="C65:D65"/>
    <mergeCell ref="C66:D66"/>
    <mergeCell ref="C67:D67"/>
    <mergeCell ref="C68:D68"/>
    <mergeCell ref="C57:D57"/>
    <mergeCell ref="C58:D58"/>
    <mergeCell ref="C59:D59"/>
    <mergeCell ref="C60:D60"/>
    <mergeCell ref="C61:D61"/>
    <mergeCell ref="C62:D62"/>
    <mergeCell ref="C51:D51"/>
    <mergeCell ref="C52:D52"/>
    <mergeCell ref="C53:D53"/>
    <mergeCell ref="C54:D54"/>
    <mergeCell ref="C55:D55"/>
    <mergeCell ref="C56:D56"/>
    <mergeCell ref="C45:D45"/>
    <mergeCell ref="C46:D46"/>
    <mergeCell ref="C47:D47"/>
    <mergeCell ref="C48:D48"/>
    <mergeCell ref="C49:D49"/>
    <mergeCell ref="C50:D50"/>
    <mergeCell ref="C39:D39"/>
    <mergeCell ref="C40:D40"/>
    <mergeCell ref="C41:D41"/>
    <mergeCell ref="C42:D42"/>
    <mergeCell ref="C43:D43"/>
    <mergeCell ref="C44:D44"/>
    <mergeCell ref="C33:D33"/>
    <mergeCell ref="C34:D34"/>
    <mergeCell ref="C35:D35"/>
    <mergeCell ref="C36:D36"/>
    <mergeCell ref="C37:D37"/>
    <mergeCell ref="C38:D38"/>
    <mergeCell ref="C27:D27"/>
    <mergeCell ref="C28:D28"/>
    <mergeCell ref="C29:D29"/>
    <mergeCell ref="C30:D30"/>
    <mergeCell ref="C31:D31"/>
    <mergeCell ref="C32:D32"/>
    <mergeCell ref="C21:D21"/>
    <mergeCell ref="C22:D22"/>
    <mergeCell ref="C23:D23"/>
    <mergeCell ref="C24:D24"/>
    <mergeCell ref="C25:D25"/>
    <mergeCell ref="C26:D26"/>
    <mergeCell ref="C18:D18"/>
    <mergeCell ref="C19:D19"/>
    <mergeCell ref="C20:D20"/>
    <mergeCell ref="C9:D9"/>
    <mergeCell ref="C10:D10"/>
    <mergeCell ref="C11:D11"/>
    <mergeCell ref="C12:D12"/>
    <mergeCell ref="C13:D13"/>
    <mergeCell ref="C14:D14"/>
    <mergeCell ref="A1:L3"/>
    <mergeCell ref="C4:D4"/>
    <mergeCell ref="C5:D5"/>
    <mergeCell ref="A6:L6"/>
    <mergeCell ref="C7:D7"/>
    <mergeCell ref="C8:D8"/>
    <mergeCell ref="C15:D15"/>
    <mergeCell ref="C16:D16"/>
    <mergeCell ref="C17:D17"/>
    <mergeCell ref="C1484:D1484"/>
    <mergeCell ref="C1485:C1523"/>
    <mergeCell ref="C1524:D1524"/>
    <mergeCell ref="C1525:D1525"/>
    <mergeCell ref="C1526:C1551"/>
    <mergeCell ref="C1623:D1623"/>
    <mergeCell ref="C1624:D1624"/>
    <mergeCell ref="C1325:C1375"/>
    <mergeCell ref="C1376:D1376"/>
    <mergeCell ref="C1377:D1377"/>
    <mergeCell ref="C1378:D1378"/>
    <mergeCell ref="C1161:D1161"/>
    <mergeCell ref="C1131:C1158"/>
    <mergeCell ref="C1162:C1178"/>
    <mergeCell ref="C1179:D1179"/>
    <mergeCell ref="C1180:D1180"/>
    <mergeCell ref="C1181:C1201"/>
    <mergeCell ref="C1202:D1202"/>
    <mergeCell ref="C1203:D1203"/>
    <mergeCell ref="C1204:D1204"/>
    <mergeCell ref="C1205:C1214"/>
    <mergeCell ref="C1215:D1215"/>
    <mergeCell ref="B949:D949"/>
    <mergeCell ref="B1829:D1829"/>
    <mergeCell ref="C1379:D1379"/>
    <mergeCell ref="C1380:C1437"/>
    <mergeCell ref="C1438:D1438"/>
    <mergeCell ref="C1439:D1439"/>
    <mergeCell ref="C1281:D1281"/>
    <mergeCell ref="C1320:D1320"/>
    <mergeCell ref="C1321:D1321"/>
    <mergeCell ref="C1322:D1322"/>
    <mergeCell ref="C1323:D1323"/>
    <mergeCell ref="C1324:D1324"/>
    <mergeCell ref="C1216:D1216"/>
    <mergeCell ref="C1217:D1217"/>
    <mergeCell ref="C1218:C1234"/>
    <mergeCell ref="C1235:D1235"/>
    <mergeCell ref="C1236:D1236"/>
    <mergeCell ref="C1237:D1237"/>
    <mergeCell ref="C1238:C1280"/>
    <mergeCell ref="C1319:D1319"/>
    <mergeCell ref="C1283:C1318"/>
    <mergeCell ref="C1282:D1282"/>
    <mergeCell ref="C1572:C1597"/>
    <mergeCell ref="C1598:D1598"/>
    <mergeCell ref="C1599:C1601"/>
    <mergeCell ref="C1553:D1553"/>
    <mergeCell ref="C1570:D1570"/>
    <mergeCell ref="C1571:D1571"/>
    <mergeCell ref="C1554:C1569"/>
    <mergeCell ref="C1552:D1552"/>
    <mergeCell ref="C1440:C1482"/>
    <mergeCell ref="C1483:D1483"/>
  </mergeCells>
  <pageMargins left="0.70866141732283472" right="0.70866141732283472" top="0.35433070866141736" bottom="0.35433070866141736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Казна  на 01.01.2021</vt:lpstr>
      <vt:lpstr>БП, концесс. согл.на 01.01.2021</vt:lpstr>
    </vt:vector>
  </TitlesOfParts>
  <Company>*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КарпычеваАД</cp:lastModifiedBy>
  <cp:lastPrinted>2021-03-31T14:02:26Z</cp:lastPrinted>
  <dcterms:created xsi:type="dcterms:W3CDTF">2006-04-10T11:34:06Z</dcterms:created>
  <dcterms:modified xsi:type="dcterms:W3CDTF">2021-04-01T12:58:13Z</dcterms:modified>
</cp:coreProperties>
</file>